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aft\L1. Finance durable\4. OAT vertes\Rapports d'allocation et de performance\Rapport d'allocation et de performance 2024\"/>
    </mc:Choice>
  </mc:AlternateContent>
  <xr:revisionPtr revIDLastSave="0" documentId="13_ncr:1_{9DE37AF5-DA2D-4BA0-A292-0452471A68BE}" xr6:coauthVersionLast="47" xr6:coauthVersionMax="47" xr10:uidLastSave="{00000000-0000-0000-0000-000000000000}"/>
  <bookViews>
    <workbookView xWindow="-14865" yWindow="-16320" windowWidth="29040" windowHeight="15720" activeTab="2" xr2:uid="{4B97B270-51E0-405E-982C-49A6C7F6F83C}"/>
  </bookViews>
  <sheets>
    <sheet name="Introduction" sheetId="3" r:id="rId1"/>
    <sheet name="Allocation 2024" sheetId="1" r:id="rId2"/>
    <sheet name="Performance indicators" sheetId="2" r:id="rId3"/>
  </sheets>
  <definedNames>
    <definedName name="_xlnm._FilterDatabase" localSheetId="1" hidden="1">'Allocation 2024'!$B$9:$Q$79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8" i="1" l="1"/>
  <c r="K68" i="1"/>
  <c r="K50" i="1"/>
  <c r="K41" i="1"/>
  <c r="K33" i="1"/>
  <c r="K21" i="1"/>
</calcChain>
</file>

<file path=xl/sharedStrings.xml><?xml version="1.0" encoding="utf-8"?>
<sst xmlns="http://schemas.openxmlformats.org/spreadsheetml/2006/main" count="677" uniqueCount="299">
  <si>
    <t>Mission</t>
  </si>
  <si>
    <t>Programme</t>
  </si>
  <si>
    <t>Eligible 2024</t>
  </si>
  <si>
    <t>P 110</t>
  </si>
  <si>
    <t>P 113</t>
  </si>
  <si>
    <t>P 135</t>
  </si>
  <si>
    <t>P 149</t>
  </si>
  <si>
    <t>P 159</t>
  </si>
  <si>
    <t>P 172</t>
  </si>
  <si>
    <t>P 174</t>
  </si>
  <si>
    <t>P 181</t>
  </si>
  <si>
    <t>P 190</t>
  </si>
  <si>
    <t>P 193</t>
  </si>
  <si>
    <t>P 203</t>
  </si>
  <si>
    <t>P 209</t>
  </si>
  <si>
    <t>P 343</t>
  </si>
  <si>
    <t>P 345</t>
  </si>
  <si>
    <t>P 348</t>
  </si>
  <si>
    <t>P 362</t>
  </si>
  <si>
    <t>P 380</t>
  </si>
  <si>
    <t>P 421</t>
  </si>
  <si>
    <t>P 422</t>
  </si>
  <si>
    <t>P 423</t>
  </si>
  <si>
    <t>P 424</t>
  </si>
  <si>
    <t>P 425</t>
  </si>
  <si>
    <t xml:space="preserve">P 425 </t>
  </si>
  <si>
    <t>P 723</t>
  </si>
  <si>
    <t>PIA 1</t>
  </si>
  <si>
    <t>PIA 1/2</t>
  </si>
  <si>
    <t>PIA 1/2/3</t>
  </si>
  <si>
    <t>N/A</t>
  </si>
  <si>
    <t>n.d.</t>
  </si>
  <si>
    <t>1,1 million</t>
  </si>
  <si>
    <t>NOx</t>
  </si>
  <si>
    <t>NH3</t>
  </si>
  <si>
    <t>COVnm</t>
  </si>
  <si>
    <t>PM2,5</t>
  </si>
  <si>
    <t>ADEME</t>
  </si>
  <si>
    <t>CDC</t>
  </si>
  <si>
    <t>BPI</t>
  </si>
  <si>
    <t>Objectif 17 : Partenariats pour la réalisation des objectifs</t>
  </si>
  <si>
    <t>Adaptation</t>
  </si>
  <si>
    <t>Pollution</t>
  </si>
  <si>
    <t>Expenditure</t>
  </si>
  <si>
    <t>Eligible 2023</t>
  </si>
  <si>
    <t>Balance allocated 2023</t>
  </si>
  <si>
    <t>Allocated 2024</t>
  </si>
  <si>
    <t>Allocated
Total</t>
  </si>
  <si>
    <t>Green Sector</t>
  </si>
  <si>
    <t>Mitigation</t>
  </si>
  <si>
    <t>Biodiversity</t>
  </si>
  <si>
    <t>Performance indicator</t>
  </si>
  <si>
    <t>SDG</t>
  </si>
  <si>
    <t>Objective</t>
  </si>
  <si>
    <t>Sustainable Development Goals (SDG)</t>
  </si>
  <si>
    <t>Annual performance report</t>
  </si>
  <si>
    <t>Green OAT framework 2017 - Mapping</t>
  </si>
  <si>
    <t>Allocation table</t>
  </si>
  <si>
    <t>Allocation and performance report 2024 - Allocation table</t>
  </si>
  <si>
    <t>Agriculture, food, forestry and rural affairs</t>
  </si>
  <si>
    <t>Official development assistance</t>
  </si>
  <si>
    <t>Regional cohesion</t>
  </si>
  <si>
    <t>Economy</t>
  </si>
  <si>
    <t>Living Resources</t>
  </si>
  <si>
    <t>Multi-sector</t>
  </si>
  <si>
    <t>Building</t>
  </si>
  <si>
    <t>Energy et Pollution</t>
  </si>
  <si>
    <t>Energy</t>
  </si>
  <si>
    <t>Transport and mobility</t>
  </si>
  <si>
    <t>Multi-sector and Biodiversity</t>
  </si>
  <si>
    <t>Pollution and Adaptation</t>
  </si>
  <si>
    <t>Performance indicators P 149</t>
  </si>
  <si>
    <t>Performance indicators P 110</t>
  </si>
  <si>
    <t>Performance indicators P 209</t>
  </si>
  <si>
    <t>Performance indicators P 135</t>
  </si>
  <si>
    <t>Performance indicators P 113</t>
  </si>
  <si>
    <t>Performance indicators P 159</t>
  </si>
  <si>
    <t>Performance indicators P 174</t>
  </si>
  <si>
    <t>Performance indicators P 181</t>
  </si>
  <si>
    <t>Performance indicators P 203</t>
  </si>
  <si>
    <t>Performance indicators P 345</t>
  </si>
  <si>
    <t>Performance indicators P 380</t>
  </si>
  <si>
    <t>Performance indicators P 343</t>
  </si>
  <si>
    <t>Performance indicators P 723</t>
  </si>
  <si>
    <t>Performance indicators P 421</t>
  </si>
  <si>
    <t>Performance indicators P 422</t>
  </si>
  <si>
    <t>Performance indicators P 424</t>
  </si>
  <si>
    <t>Performance indicators P 425</t>
  </si>
  <si>
    <t>Performance indicators P 362</t>
  </si>
  <si>
    <t>Performance indicators P 423</t>
  </si>
  <si>
    <t>Performance indicators PIA</t>
  </si>
  <si>
    <t>Performance indicators P 172</t>
  </si>
  <si>
    <t>Performance indicators P 190</t>
  </si>
  <si>
    <t>Performance indicators P 193</t>
  </si>
  <si>
    <t>Performance indicators P 348</t>
  </si>
  <si>
    <t>Performance indicators</t>
  </si>
  <si>
    <t>Allocation and performance report 2024 - Performance indicators</t>
  </si>
  <si>
    <t>GREEN OATs</t>
  </si>
  <si>
    <t>Allocation and performance report 2024</t>
  </si>
  <si>
    <t>To read</t>
  </si>
  <si>
    <t xml:space="preserve">This file is intended to provide data on the allocation and performance of green OATs issued by Agence France Trésor in 2024. </t>
  </si>
  <si>
    <t xml:space="preserve">It contains the information published in the 2024 allocation and performance report available on the Agence France Trésor website. </t>
  </si>
  <si>
    <t xml:space="preserve">The authoritative data are those presented in the pdf version of the allocation and performance report. </t>
  </si>
  <si>
    <t>Recovery plan</t>
  </si>
  <si>
    <t>Investing in France 2030</t>
  </si>
  <si>
    <t>Management of the State's real estate assets</t>
  </si>
  <si>
    <t>Investments for the Future Programme</t>
  </si>
  <si>
    <t>Transformation and public administration</t>
  </si>
  <si>
    <t>All missions</t>
  </si>
  <si>
    <t>Research and higher education</t>
  </si>
  <si>
    <t>All programmes</t>
  </si>
  <si>
    <t>Objective 11: Make cities and human settlements inclusive, safe, resilient and sustainable</t>
  </si>
  <si>
    <t>11.2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</si>
  <si>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 xml:space="preserve">Objective 12: Ensure sustainable consumption and production patterns </t>
  </si>
  <si>
    <t>12.2 Achieve the sustainable management and efficient use of natural resources</t>
  </si>
  <si>
    <t xml:space="preserve">Objective 13: Take urgent action to combat climate change and its impacts </t>
  </si>
  <si>
    <t>13.1 Strengthen resilience and adaptive capacity to climate-related hazards and natural disasters in all countries</t>
  </si>
  <si>
    <t xml:space="preserve">Objective 14: Conserve and sustainably use the oceans, seas and marine resources for sustainable development </t>
  </si>
  <si>
    <t>14.2 Sustainably manage and protect marine and coastal ecosystems to avoid significant adverse impacts, including by strengthening their resilience, and take action for their restoration in order to achieve healthy and productive oceans</t>
  </si>
  <si>
    <t xml:space="preserve">Objective 15: Protect, restore and promote sustainable use of terrestrial ecosystems, sustainably manage forests, combat desertification, and halt and reverse land degradation and halt biodiversity loss </t>
  </si>
  <si>
    <t>15.1 Ensure the conservation, restoration and sustainable use of terrestrial and inland freshwater ecosystems and their services, in particular forests, wetlands, mountains and drylands, in line with obligations under international agreements</t>
  </si>
  <si>
    <t>15.2 Promote the implementation of sustainable management of all types of forests, halt deforestation, restore degraded forests and substantially increase afforestation and reforestation globally</t>
  </si>
  <si>
    <t>15.5 Take urgent and significant action to reduce the degradation of natural habitats, halt the loss of biodiversity and, by 2020, protect and prevent the extinction of threatened species</t>
  </si>
  <si>
    <t xml:space="preserve">Objective 17: Strengthen the means of implementation and revitalize the Global Partnership for Sustainable Development </t>
  </si>
  <si>
    <t>17.1 Strengthen domestic resource mobilization, including through international support to developing countries, to improve domestic capacity for tax and other revenue collection</t>
  </si>
  <si>
    <t>17.17 Encourage and promote effective public, public-private and civil society partnerships, building on the experience and resourcing strategies of partnerships</t>
  </si>
  <si>
    <t>Objective 7: Ensure access to affordable, reliable, sustainable and modern energy for all</t>
  </si>
  <si>
    <t>7.3 Double the global rate of improvement in energy efficiency</t>
  </si>
  <si>
    <t>7.2 Increase substantially the share of renewable energy in the global energy mix</t>
  </si>
  <si>
    <t>7.1 Ensure universal access to affordable, reliable and modern energy services</t>
  </si>
  <si>
    <t>Objective 9: Build resilient infrastructure, promote inclusive and sustainable industrialization and foster innovation</t>
  </si>
  <si>
    <t>9.1 Develop quality, reliable, sustainable and resilient infrastructure, including regional and transborder infrastructure, to support economic development and human well-being, with a focus on affordable and equitable access for all</t>
  </si>
  <si>
    <t>Organic Future Fund (Fonds Avenir Bio)</t>
  </si>
  <si>
    <t>Competitiveness and sustainability of agriculture, agrifood and forestry</t>
  </si>
  <si>
    <t>Tax credits for agricultural businesses using organic production methods</t>
  </si>
  <si>
    <t>Sustainable forest management and development of the wood industry</t>
  </si>
  <si>
    <t>Means of implementing public policies and managing interventions: Public Service Charge Subsidy (Subvention pour Charge de Service Public - SCSP) of Agence Bio</t>
  </si>
  <si>
    <t>Bilateral cooperation (adaptation to and mitigation of climate change share)</t>
  </si>
  <si>
    <t>EU cooperation via the European Development Fund (EDF) (adaptation to and mitigation of climate change share)</t>
  </si>
  <si>
    <t xml:space="preserve">International Development Association </t>
  </si>
  <si>
    <t xml:space="preserve">International Fund for Agricultural Development (IFAD) </t>
  </si>
  <si>
    <t xml:space="preserve">African Development Fund </t>
  </si>
  <si>
    <t xml:space="preserve">Asian Development Fund </t>
  </si>
  <si>
    <t xml:space="preserve">Bilateral economic and financial assistance - environment </t>
  </si>
  <si>
    <t xml:space="preserve">Multilateral economic and financial assistance - environment </t>
  </si>
  <si>
    <t>Interest-free green loan</t>
  </si>
  <si>
    <t>Residential thermal renovation</t>
  </si>
  <si>
    <t>Reduced VAT for energy improvements on residential premises</t>
  </si>
  <si>
    <t>Town planning and development</t>
  </si>
  <si>
    <t>Green competitiveness (fibre optics)</t>
  </si>
  <si>
    <t xml:space="preserve">Structural renovation projects </t>
  </si>
  <si>
    <t>Major maintenance, refurbishment, compliance and repair</t>
  </si>
  <si>
    <t>Infrastructure and green mobility</t>
  </si>
  <si>
    <t>Regional hydrogen ecosystems</t>
  </si>
  <si>
    <t xml:space="preserve">Densification and urban renewal / Survival shelters in French Polynesia </t>
  </si>
  <si>
    <t>Support for companies committed to the ecological transition / Flat rate grant for eco-design initiatives by SMEs</t>
  </si>
  <si>
    <t xml:space="preserve">Decarbonisation of industry </t>
  </si>
  <si>
    <t>Reimbursement of public transport season tickets for State employees</t>
  </si>
  <si>
    <t xml:space="preserve">Performance and resilience of State buildings and their operators - Work and major maintenance to be carried out by the owner </t>
  </si>
  <si>
    <t xml:space="preserve">Performance and resilience of State buildings and their operators - Resilience </t>
  </si>
  <si>
    <t>Performance and resilience of State buildings and their operators - Studies</t>
  </si>
  <si>
    <t>Research in the field of new energy technologies</t>
  </si>
  <si>
    <t>Gustave Eiffel University and the Scientific and Technical Centre for the Building Industry (Centre Scientifique et Technique du Bâtiment – CSTB). Funding for applied research into the prevention of climate change and adaptation to its effects, as well as the implementation of the energy transition and ecological transition.</t>
  </si>
  <si>
    <t>Scientific and technological research in the field of the environment</t>
  </si>
  <si>
    <t>Development of space technology for Earth observation</t>
  </si>
  <si>
    <t>EUMESTAT (European Organisation for the Exploitation of Meteorological Satellites) investments</t>
  </si>
  <si>
    <t>Ecology, sustainable mobility and development</t>
  </si>
  <si>
    <t>Water and biodiversity credit - Environmental and biodiversity management</t>
  </si>
  <si>
    <t>Water and biodiversity credit - Sites, landscapes, advertising</t>
  </si>
  <si>
    <t>Priority 3 - Improvement of quality of life</t>
  </si>
  <si>
    <t xml:space="preserve">Priority 2 - Regional adaptation to climate change </t>
  </si>
  <si>
    <t xml:space="preserve">Meteorology. Operation and investments of Météo-France (system and organisation) </t>
  </si>
  <si>
    <t>ADEME. Promoting energy efficiency and the circular economy</t>
  </si>
  <si>
    <t>Fight against atmospheric pollution. Funding of expert assessments, agencies and policies</t>
  </si>
  <si>
    <t xml:space="preserve">Studies and expertise in sustainable development.
Funding of sustainable development studies by the Centre for Studies and Expertise on Risks, the Environment, Mobility and Urban Planning </t>
  </si>
  <si>
    <t xml:space="preserve">Priority 1 - Environmental performance </t>
  </si>
  <si>
    <t xml:space="preserve">MaPrimeRenov' </t>
  </si>
  <si>
    <t>Property tax relief for Controlled Housing agencies (HLMs) and Semi-Public Companies (SEMs) funding investments to improve energy efficiency</t>
  </si>
  <si>
    <t>Grants for the acquisition of clean vehicles: Green Bonus (Bonus Écologique), electric heavy goods vehicle ecosystem, new leasing scheme for electric cars and support for the rollout of charging stations.</t>
  </si>
  <si>
    <t xml:space="preserve">Support for combined transport (rail freight) </t>
  </si>
  <si>
    <t xml:space="preserve">Reduced rate of the Domestic Consumption Tax on Electricity for End-Users (Taxe Intérieure sur la Consommation Finale d'Électricité  - TICFE)  for electricity used for rail or cable transport and for electric and hybrid buses </t>
  </si>
  <si>
    <t xml:space="preserve">Voies Navigables de France. Financing of network maintenance </t>
  </si>
  <si>
    <t>Support for the energy transition in the Non-Interconnected Zones (Zones Non Interconnectées - ZNIs)</t>
  </si>
  <si>
    <t xml:space="preserve">Supporting for biomethane injection </t>
  </si>
  <si>
    <t>Support for renewable electrical energy in mainland France (excluding bioenergy)</t>
  </si>
  <si>
    <t>Support for hydrogen</t>
  </si>
  <si>
    <t>Demonstrators and Territories of Innovation and Great Ambition (TIGA)</t>
  </si>
  <si>
    <t>Innovation competition - ADEME</t>
  </si>
  <si>
    <t>Ecotechnologies Fund</t>
  </si>
  <si>
    <t>City of tomorrow (Ville de Demain - VDD)</t>
  </si>
  <si>
    <t>Demonstrators (including circular economy and SEI)</t>
  </si>
  <si>
    <t>Vehicles of the future</t>
  </si>
  <si>
    <t>Energy Transition Institutes</t>
  </si>
  <si>
    <t>Accelerating the Development of High-Performance Innovation Ecosystems (Accélération du Développement des Écosystèmes d’Innovation Performants) - Transport and sustainable mobility</t>
  </si>
  <si>
    <t>Funding for demonstrations in real-life conditions, start-ups and commercial launches of sustainable projects</t>
  </si>
  <si>
    <t xml:space="preserve">Funding of calls for sustainable projects on the maturation of technologies, R&amp;D and the promotion of research </t>
  </si>
  <si>
    <t>Funding for the sustainable Priority Research Programme and Equipment</t>
  </si>
  <si>
    <t xml:space="preserve">Funding to support the deployment of sustainable projects </t>
  </si>
  <si>
    <t xml:space="preserve">Funding of sustainable industrialisation </t>
  </si>
  <si>
    <t>Priority research programmes in the fields of Erath system sciences, climate change, sustainability and energy transition</t>
  </si>
  <si>
    <t>Funding for the ESRI ecosystem and promotion</t>
  </si>
  <si>
    <t>Bottom-up innovation assistance (grants and loans)</t>
  </si>
  <si>
    <t xml:space="preserve">Programme 110 : Economic and financial development assistance </t>
  </si>
  <si>
    <t>Share of subsidised resources from multilateral funds allocated to the climate theme (%)</t>
  </si>
  <si>
    <t>Share of AFD Group loans with a climate co-benefit (%)</t>
  </si>
  <si>
    <t>Share of national territory subject to a stringent protection measure (%)</t>
  </si>
  <si>
    <t>Share of national territory covered by a protected area (%)</t>
  </si>
  <si>
    <t>Water plan - Solutions found for the 2,000 municipalities that experienced water shortages in summer 2022 to secure the drinking water supply (%)</t>
  </si>
  <si>
    <t>SNB2030 Reduction of pressures - number of "targeted, strong-arm operations" against invasive alien species</t>
  </si>
  <si>
    <t>Changes in the abundance of common birds, category of birds dependent on certain environments</t>
  </si>
  <si>
    <t>Programme 113 : Landscape, water and biodiversity</t>
  </si>
  <si>
    <t>Programme 135 : Town and regional planning and housing improvement</t>
  </si>
  <si>
    <t>Energy savings after renovation work to homes financed by the ANAH as part of the fight against fuel poverty (average % improvement)</t>
  </si>
  <si>
    <t xml:space="preserve">Number of recipients of interest-free green loans </t>
  </si>
  <si>
    <t>Final energy consumption of homes, corrected for climatic variations, based on floor area (kWh/m²/year)</t>
  </si>
  <si>
    <t xml:space="preserve">Number of companies in receipt of the reduced VAT rate </t>
  </si>
  <si>
    <t>Number of energy-leaky buildings (E, F and G) still in the social housing stock (nb)</t>
  </si>
  <si>
    <t>Programme 149 : Competitiveness and sustainability of agriculture, agrifood and forestry</t>
  </si>
  <si>
    <t xml:space="preserve">Share of local authority forest area that is managed (%) </t>
  </si>
  <si>
    <t>Number of individual agricultural business in receipt of the tax credit for agricultural businesses using organic production methods</t>
  </si>
  <si>
    <t>Share of organic farming as a percentage of the agricultural area in use (%)</t>
  </si>
  <si>
    <t>Percentage change in France's international market share for agricultural and agri-food products, forestry-wood, organic sources and agricultural machinery (%)</t>
  </si>
  <si>
    <t>Programme 159 : Expertise, geographical and meteorological information</t>
  </si>
  <si>
    <t>Number of peer-reviewed scientific publications per CEREMA publisher</t>
  </si>
  <si>
    <t xml:space="preserve">Number of publications per Météo-France researcher </t>
  </si>
  <si>
    <t>Meteorological vigilance: Percentage of events detected with a lead time of more than 6 hours</t>
  </si>
  <si>
    <t>Programme 172 : Multidisciplinary scientific and technological research</t>
  </si>
  <si>
    <t>Share of publications by programme operators within the scientific output (%)</t>
  </si>
  <si>
    <t xml:space="preserve">Worldwide </t>
  </si>
  <si>
    <t xml:space="preserve">At European level </t>
  </si>
  <si>
    <t>France - Germany - United Kingdom</t>
  </si>
  <si>
    <t>Programme 174 : Energy, climate and post-mining</t>
  </si>
  <si>
    <t>Annual emissions of atmospheric pollutants (in kt):</t>
  </si>
  <si>
    <t xml:space="preserve">Average CO2 emissions of new vehicles (gCO2/km) </t>
  </si>
  <si>
    <t>Share of electric cars in new car sales (private cars) (%)</t>
  </si>
  <si>
    <t>Share of electric vans in new van sales (light commercial vehicles - LCVs) (%)</t>
  </si>
  <si>
    <t xml:space="preserve">Number of HLMs and SEMs in receipt of the relief </t>
  </si>
  <si>
    <t>Number of bonuses allocated</t>
  </si>
  <si>
    <t>Number of residential premises in which vehicle charging infrastructure has been installed</t>
  </si>
  <si>
    <t xml:space="preserve">Number of homes renovated </t>
  </si>
  <si>
    <t>Conventional energy savings per year per home (MWh/year/home)</t>
  </si>
  <si>
    <t>Greenhouse gas emissions avoided per year per home (tCO2eq/year/home)</t>
  </si>
  <si>
    <t>Programme 181 : Risk prevention</t>
  </si>
  <si>
    <t>Efficiency of the Renewable Heat Fund (Fonds Chaleur Renouvelable)  (euros/MWh produced annually)</t>
  </si>
  <si>
    <t xml:space="preserve">Industrial biomass sector </t>
  </si>
  <si>
    <t xml:space="preserve">Biomass sector other areas </t>
  </si>
  <si>
    <t>Solar thermal sector</t>
  </si>
  <si>
    <t>Geothermal sector</t>
  </si>
  <si>
    <t>Efficiency of the circular economy fund (kt/year)</t>
  </si>
  <si>
    <t>Programme 190 : Research in the fields of sustainable energy, development and mobility</t>
  </si>
  <si>
    <t>Measuring the transfer to the New Energy Technologies (Nouvelles Technologies de l’Energie - NTE) by the CEA and the IFPEN among manufacturers</t>
  </si>
  <si>
    <t xml:space="preserve">Number of patents filed </t>
  </si>
  <si>
    <t>Own resources from research (in € millions)</t>
  </si>
  <si>
    <t>Number of international publications per researcher</t>
  </si>
  <si>
    <t>Programme 193 : Space research</t>
  </si>
  <si>
    <t>Leverage effect (ratio of public and private funding to amounts contracted by the PIA)  ANR</t>
  </si>
  <si>
    <t>Leverage effect (ratio of public and private funding to amounts contracted by the PIA)  ADEME</t>
  </si>
  <si>
    <t>Leverage effect (ratio of public and private funding to amounts contracted by the PIA)  CDC</t>
  </si>
  <si>
    <t>Leverage effect (ratio of public and private funding to amounts contracted by the PIA)  ANAH</t>
  </si>
  <si>
    <t xml:space="preserve">Leverage effect (ratio of public and private funding to amounts contracted by the PIA) </t>
  </si>
  <si>
    <t xml:space="preserve">Leverage effect (ratio of public and private funding to amounts contracted by the PIA)  </t>
  </si>
  <si>
    <t>Leverage effect (ratio of public and private funding to amounts contracted by the PIA)  BPI</t>
  </si>
  <si>
    <t>Investments for the Future Programme (Programme Investissement d'Avenir - PIA)</t>
  </si>
  <si>
    <t>Programme 203 : Transport infrastructure and services</t>
  </si>
  <si>
    <t xml:space="preserve">Waterway network availability (as a % of days available) </t>
  </si>
  <si>
    <t>Modal share (as a %) of domestic land transport:</t>
  </si>
  <si>
    <t xml:space="preserve">… public passenger transport </t>
  </si>
  <si>
    <t xml:space="preserve">… rail freight transport </t>
  </si>
  <si>
    <t xml:space="preserve">… waterway freight transport </t>
  </si>
  <si>
    <t>Volume of electricity consumption covered by the reduced rate of the TICFE (in TWh)</t>
  </si>
  <si>
    <t>Programme 209 : Solidarity with developing countries</t>
  </si>
  <si>
    <t>Share of bilateral credits for climate, adaptation and mitigation (Rio markers) (%)</t>
  </si>
  <si>
    <t>Share of European Development Fund disbursements for adaptation to and mitigation of climate change (Rio markers) (%)</t>
  </si>
  <si>
    <t>Programme 343 : France High-Speed Broadband Plan</t>
  </si>
  <si>
    <t>Cumulative number of premises (homes and businesses) eligible for FTTH (fibre optic) in the entire France public initiative zone (in millions)</t>
  </si>
  <si>
    <t>Programme 345 : Public energy service</t>
  </si>
  <si>
    <t>Share of renewable energies in electricity production (%)</t>
  </si>
  <si>
    <t xml:space="preserve">Installed photovoltaic capacity (MW) </t>
  </si>
  <si>
    <t xml:space="preserve">Installed offshore wind power capacity (MW) </t>
  </si>
  <si>
    <t xml:space="preserve">Installed onshore wind power capacity (MW) </t>
  </si>
  <si>
    <t>Share of renewable energies in gas consumption (%)</t>
  </si>
  <si>
    <t>Programme 348 : Performance and resilience of the State’s buildings and their operators</t>
  </si>
  <si>
    <t>Expected energy savings from thermal renovation projects (kWh)</t>
  </si>
  <si>
    <t>Thermal renovation projects by the State and its operators (kWh)</t>
  </si>
  <si>
    <t>Thermal renovation projects by public higher education and research establishments and the university social welfare network (kWh)</t>
  </si>
  <si>
    <t>Programme 362 : Ecology</t>
  </si>
  <si>
    <t xml:space="preserve">Area of brownfield land regenerated through the brownfield fund (hectare) </t>
  </si>
  <si>
    <t>Programme 380 : Regional Ecological Transition Acceleration Fund</t>
  </si>
  <si>
    <t>Leverage effect expressed in terms of the total Green Fund amount: €1 of subsidy made it possible to subsidise a project with a 6 times greater total amount</t>
  </si>
  <si>
    <t>Average energy savings rate at the project selection stage (%)</t>
  </si>
  <si>
    <t>Programme 422 : Promoting research</t>
  </si>
  <si>
    <t>Programme 423 : Accelerating the modernisation of businesses</t>
  </si>
  <si>
    <t>Programme 424 : Financing of strategic investments</t>
  </si>
  <si>
    <t xml:space="preserve">Programme 425 : Structural funding for innovation ecosystems </t>
  </si>
  <si>
    <t>Leverage effect of higher education and research funding on public and private co-funding (%)</t>
  </si>
  <si>
    <t>Share of industrial start-ups supported by France 2030 in the total number of new industrial start-ups created in France (%)</t>
  </si>
  <si>
    <t>Book value of offices handed over to the Estate 36 months or more compared to the book value of offices handed over to the Estate at the end of the financial year (%)</t>
  </si>
  <si>
    <t>Programme 421 : Supporting progress in education and research</t>
  </si>
  <si>
    <t xml:space="preserve">Programme 723 : Real Estate Activities and Government Buildings Maintenance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</si>
</sst>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font>
    <font>
      <b/>
      <sz val="11"/>
      <color theme="0"/>
      <name val="Marianne"/>
    </font>
    <font>
      <sz val="11"/>
      <color theme="1"/>
      <name val="Marianne"/>
    </font>
    <font>
      <sz val="11"/>
      <name val="Marianne"/>
    </font>
    <font>
      <sz val="11"/>
      <color theme="1"/>
      <name val="Calibri"/>
      <family val="2"/>
    </font>
    <font>
      <sz val="11"/>
      <color rgb="FF006100"/>
      <name val="Calibri"/>
      <family val="2"/>
    </font>
    <font>
      <sz val="8"/>
      <name val="Calibri"/>
      <family val="2"/>
    </font>
    <font>
      <b/>
      <sz val="11"/>
      <color theme="1"/>
      <name val="Marianne"/>
    </font>
    <font>
      <b/>
      <sz val="11"/>
      <name val="Marianne"/>
    </font>
    <font>
      <u/>
      <sz val="11"/>
      <color theme="10"/>
      <name val="Calibri"/>
      <family val="2"/>
    </font>
    <font>
      <b/>
      <sz val="10"/>
      <color theme="0"/>
      <name val="Marianne"/>
    </font>
    <font>
      <sz val="10"/>
      <color theme="1"/>
      <name val="Calibri"/>
      <family val="2"/>
    </font>
    <font>
      <sz val="10"/>
      <color theme="1"/>
      <name val="Marianne"/>
    </font>
    <font>
      <sz val="10"/>
      <name val="Marianne"/>
    </font>
    <font>
      <sz val="11"/>
      <color theme="0"/>
      <name val="Marianne"/>
    </font>
    <font>
      <sz val="20"/>
      <color theme="0"/>
      <name val="Marianne"/>
    </font>
    <font>
      <sz val="48"/>
      <color theme="0"/>
      <name val="Marianne"/>
    </font>
    <font>
      <i/>
      <sz val="11"/>
      <color theme="0"/>
      <name val="Marianne"/>
    </font>
    <font>
      <i/>
      <sz val="10"/>
      <color theme="1"/>
      <name val="Calibri"/>
      <family val="2"/>
    </font>
    <font>
      <sz val="10"/>
      <color theme="0"/>
      <name val="Marianne"/>
    </font>
    <font>
      <sz val="20"/>
      <color rgb="FFBDCC9C"/>
      <name val="Marianne"/>
    </font>
    <font>
      <b/>
      <sz val="18"/>
      <color rgb="FF8CA854"/>
      <name val="Marianne"/>
    </font>
    <font>
      <sz val="8"/>
      <color theme="0" tint="-0.499984740745262"/>
      <name val="Marianne"/>
    </font>
    <font>
      <u/>
      <sz val="10"/>
      <color theme="10"/>
      <name val="Marianne"/>
    </font>
    <font>
      <i/>
      <sz val="10"/>
      <color theme="1"/>
      <name val="Marianne"/>
    </font>
  </fonts>
  <fills count="9">
    <fill>
      <patternFill patternType="none"/>
    </fill>
    <fill>
      <patternFill patternType="gray125"/>
    </fill>
    <fill>
      <patternFill patternType="lightDown">
        <fgColor theme="0" tint="-0.14996795556505021"/>
        <bgColor theme="0"/>
      </patternFill>
    </fill>
    <fill>
      <patternFill patternType="solid">
        <fgColor rgb="FFC6EFCE"/>
      </patternFill>
    </fill>
    <fill>
      <patternFill patternType="lightUp">
        <fgColor theme="0"/>
        <bgColor theme="0" tint="-4.9989318521683403E-2"/>
      </patternFill>
    </fill>
    <fill>
      <patternFill patternType="solid">
        <fgColor rgb="FF8CA854"/>
        <bgColor indexed="64"/>
      </patternFill>
    </fill>
    <fill>
      <patternFill patternType="solid">
        <fgColor rgb="FF5B6FB4"/>
        <bgColor indexed="64"/>
      </patternFill>
    </fill>
    <fill>
      <patternFill patternType="solid">
        <fgColor theme="3" tint="0.749992370372631"/>
        <bgColor indexed="64"/>
      </patternFill>
    </fill>
    <fill>
      <patternFill patternType="solid">
        <fgColor rgb="FFBDCC9C"/>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bottom style="thin">
        <color theme="0"/>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right/>
      <top/>
      <bottom style="double">
        <color rgb="FFBDCC9C"/>
      </bottom>
      <diagonal/>
    </border>
  </borders>
  <cellStyleXfs count="4">
    <xf numFmtId="0" fontId="0" fillId="0" borderId="0"/>
    <xf numFmtId="9" fontId="4" fillId="0" borderId="0" applyFont="0" applyFill="0" applyBorder="0" applyAlignment="0" applyProtection="0"/>
    <xf numFmtId="0" fontId="5" fillId="3" borderId="0" applyNumberFormat="0" applyBorder="0" applyAlignment="0" applyProtection="0"/>
    <xf numFmtId="0" fontId="9" fillId="0" borderId="0" applyNumberFormat="0" applyFill="0" applyBorder="0" applyAlignment="0" applyProtection="0"/>
  </cellStyleXfs>
  <cellXfs count="64">
    <xf numFmtId="0" fontId="0" fillId="0" borderId="0" xfId="0"/>
    <xf numFmtId="164" fontId="3" fillId="0" borderId="4" xfId="0" applyNumberFormat="1" applyFont="1" applyBorder="1" applyAlignment="1">
      <alignment vertical="center" wrapText="1"/>
    </xf>
    <xf numFmtId="4" fontId="3" fillId="0" borderId="0" xfId="0" applyNumberFormat="1" applyFont="1" applyAlignment="1">
      <alignment vertical="center" wrapText="1"/>
    </xf>
    <xf numFmtId="4" fontId="3" fillId="0" borderId="3" xfId="0" applyNumberFormat="1" applyFont="1" applyBorder="1" applyAlignment="1">
      <alignment vertical="center" wrapText="1"/>
    </xf>
    <xf numFmtId="4" fontId="8" fillId="0" borderId="3" xfId="0" applyNumberFormat="1" applyFont="1" applyBorder="1" applyAlignment="1">
      <alignment vertical="center" wrapText="1"/>
    </xf>
    <xf numFmtId="4" fontId="3" fillId="4" borderId="3" xfId="0" applyNumberFormat="1" applyFont="1" applyFill="1" applyBorder="1" applyAlignment="1">
      <alignment vertical="center" wrapText="1"/>
    </xf>
    <xf numFmtId="4" fontId="3" fillId="0" borderId="3" xfId="0" applyNumberFormat="1" applyFont="1" applyBorder="1" applyAlignment="1">
      <alignment horizontal="left" vertical="center" wrapText="1"/>
    </xf>
    <xf numFmtId="20" fontId="8" fillId="0" borderId="3" xfId="0" applyNumberFormat="1" applyFont="1" applyBorder="1" applyAlignment="1">
      <alignment vertical="center" wrapText="1"/>
    </xf>
    <xf numFmtId="9" fontId="3" fillId="0" borderId="3" xfId="1" applyFont="1" applyFill="1" applyBorder="1" applyAlignment="1">
      <alignment vertical="center" wrapText="1"/>
    </xf>
    <xf numFmtId="4" fontId="3" fillId="0" borderId="8" xfId="0" applyNumberFormat="1" applyFont="1" applyBorder="1" applyAlignment="1">
      <alignment vertical="center" wrapText="1"/>
    </xf>
    <xf numFmtId="4" fontId="3" fillId="0" borderId="3" xfId="0" quotePrefix="1" applyNumberFormat="1" applyFont="1" applyBorder="1" applyAlignment="1">
      <alignment vertical="center" wrapText="1"/>
    </xf>
    <xf numFmtId="4" fontId="3" fillId="0" borderId="7" xfId="0" applyNumberFormat="1" applyFont="1" applyBorder="1" applyAlignment="1">
      <alignment vertical="center" wrapText="1"/>
    </xf>
    <xf numFmtId="4" fontId="3" fillId="4" borderId="8" xfId="0" applyNumberFormat="1" applyFont="1" applyFill="1" applyBorder="1" applyAlignment="1">
      <alignment vertical="center" wrapText="1"/>
    </xf>
    <xf numFmtId="4" fontId="3" fillId="4" borderId="7" xfId="0" applyNumberFormat="1" applyFont="1" applyFill="1" applyBorder="1" applyAlignment="1">
      <alignment vertical="center" wrapText="1"/>
    </xf>
    <xf numFmtId="0" fontId="10" fillId="5" borderId="1" xfId="0" applyFont="1" applyFill="1" applyBorder="1" applyAlignment="1">
      <alignment horizontal="center" vertical="center" wrapText="1"/>
    </xf>
    <xf numFmtId="0" fontId="11" fillId="0" borderId="0" xfId="0" applyFont="1"/>
    <xf numFmtId="0" fontId="12" fillId="0" borderId="1" xfId="0" applyFont="1" applyBorder="1" applyAlignment="1">
      <alignment vertical="center" wrapText="1"/>
    </xf>
    <xf numFmtId="164" fontId="12" fillId="0" borderId="1" xfId="0" applyNumberFormat="1" applyFont="1" applyBorder="1" applyAlignment="1">
      <alignment vertical="center" wrapText="1"/>
    </xf>
    <xf numFmtId="164" fontId="12" fillId="0" borderId="4" xfId="0" applyNumberFormat="1" applyFont="1" applyBorder="1" applyAlignment="1">
      <alignment vertical="center" wrapText="1"/>
    </xf>
    <xf numFmtId="164" fontId="12" fillId="2" borderId="1" xfId="0" applyNumberFormat="1" applyFont="1" applyFill="1" applyBorder="1" applyAlignment="1">
      <alignment vertical="center" wrapText="1"/>
    </xf>
    <xf numFmtId="164" fontId="13" fillId="0" borderId="1" xfId="0" applyNumberFormat="1" applyFont="1" applyBorder="1" applyAlignment="1">
      <alignment vertical="center" wrapText="1"/>
    </xf>
    <xf numFmtId="164" fontId="13" fillId="0" borderId="4" xfId="0" applyNumberFormat="1"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vertical="center" wrapText="1"/>
    </xf>
    <xf numFmtId="0" fontId="11" fillId="0" borderId="0" xfId="0" applyFont="1" applyAlignment="1">
      <alignment wrapText="1"/>
    </xf>
    <xf numFmtId="0" fontId="11" fillId="0" borderId="0" xfId="0" applyFont="1" applyAlignment="1">
      <alignment horizontal="center" vertical="center"/>
    </xf>
    <xf numFmtId="0" fontId="1" fillId="6"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xf>
    <xf numFmtId="4" fontId="3" fillId="0" borderId="3" xfId="2" applyNumberFormat="1" applyFont="1" applyFill="1" applyBorder="1" applyAlignment="1">
      <alignment vertical="center" wrapText="1"/>
    </xf>
    <xf numFmtId="0" fontId="2" fillId="0" borderId="3" xfId="0" applyFont="1" applyBorder="1" applyAlignment="1">
      <alignment wrapText="1"/>
    </xf>
    <xf numFmtId="0" fontId="14" fillId="8" borderId="0" xfId="0" applyFont="1" applyFill="1"/>
    <xf numFmtId="0" fontId="2" fillId="8" borderId="0" xfId="0" applyFont="1" applyFill="1"/>
    <xf numFmtId="0" fontId="15" fillId="8" borderId="12" xfId="0" applyFont="1" applyFill="1" applyBorder="1" applyAlignment="1">
      <alignment vertical="top"/>
    </xf>
    <xf numFmtId="0" fontId="16" fillId="8" borderId="11" xfId="0" applyFont="1" applyFill="1" applyBorder="1" applyAlignment="1">
      <alignment vertical="top"/>
    </xf>
    <xf numFmtId="0" fontId="17" fillId="8" borderId="0" xfId="0" applyFont="1" applyFill="1"/>
    <xf numFmtId="0" fontId="18" fillId="0" borderId="0" xfId="0" applyFont="1"/>
    <xf numFmtId="164" fontId="19" fillId="0" borderId="15" xfId="0" applyNumberFormat="1" applyFont="1" applyBorder="1" applyAlignment="1">
      <alignment horizontal="right" wrapText="1"/>
    </xf>
    <xf numFmtId="164" fontId="19" fillId="0" borderId="15" xfId="0" applyNumberFormat="1" applyFont="1" applyBorder="1" applyAlignment="1">
      <alignment horizontal="left" vertical="top" wrapText="1"/>
    </xf>
    <xf numFmtId="164" fontId="19" fillId="0" borderId="15" xfId="0" applyNumberFormat="1" applyFont="1" applyBorder="1" applyAlignment="1">
      <alignment horizontal="right" vertical="center" wrapText="1"/>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20" fillId="0" borderId="0" xfId="0" applyFont="1" applyAlignment="1"/>
    <xf numFmtId="0" fontId="11" fillId="0" borderId="16" xfId="0" applyFont="1" applyBorder="1" applyAlignment="1">
      <alignment wrapText="1"/>
    </xf>
    <xf numFmtId="0" fontId="11" fillId="0" borderId="16" xfId="0" applyFont="1" applyBorder="1"/>
    <xf numFmtId="0" fontId="11" fillId="0" borderId="16" xfId="0" applyFont="1" applyBorder="1" applyAlignment="1">
      <alignment horizontal="center" vertical="center"/>
    </xf>
    <xf numFmtId="0" fontId="21" fillId="0" borderId="0" xfId="0" applyFont="1"/>
    <xf numFmtId="0" fontId="22" fillId="0" borderId="3" xfId="0" applyFont="1" applyBorder="1" applyAlignment="1">
      <alignment vertical="center" wrapText="1"/>
    </xf>
    <xf numFmtId="0" fontId="1" fillId="8" borderId="0" xfId="0" applyFont="1" applyFill="1"/>
    <xf numFmtId="0" fontId="23" fillId="0" borderId="6" xfId="3" quotePrefix="1" applyFont="1" applyBorder="1" applyAlignment="1">
      <alignment horizontal="center" vertical="center" wrapText="1"/>
    </xf>
    <xf numFmtId="0" fontId="12" fillId="0" borderId="6" xfId="0" applyFont="1" applyBorder="1" applyAlignment="1">
      <alignment horizontal="center" vertical="center"/>
    </xf>
    <xf numFmtId="0" fontId="23" fillId="0" borderId="6" xfId="3" applyFont="1" applyBorder="1" applyAlignment="1">
      <alignment horizontal="center" vertical="center" wrapText="1"/>
    </xf>
    <xf numFmtId="0" fontId="18" fillId="0" borderId="13" xfId="0" applyFont="1" applyBorder="1" applyAlignment="1">
      <alignment horizontal="center" wrapText="1"/>
    </xf>
    <xf numFmtId="0" fontId="18" fillId="0" borderId="0" xfId="0" applyFont="1" applyAlignment="1">
      <alignment horizontal="center"/>
    </xf>
    <xf numFmtId="0" fontId="18" fillId="0" borderId="13" xfId="0" applyFont="1" applyBorder="1" applyAlignment="1">
      <alignment horizontal="center"/>
    </xf>
    <xf numFmtId="0" fontId="18" fillId="0" borderId="13" xfId="0" applyFont="1" applyBorder="1" applyAlignment="1">
      <alignment horizontal="center" vertical="center"/>
    </xf>
    <xf numFmtId="4" fontId="3" fillId="0" borderId="6"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3" fillId="0" borderId="10" xfId="0" applyNumberFormat="1" applyFont="1" applyBorder="1" applyAlignment="1">
      <alignment horizontal="left" vertical="center" wrapText="1"/>
    </xf>
    <xf numFmtId="0" fontId="12" fillId="0" borderId="0" xfId="0" applyFont="1" applyAlignment="1">
      <alignment horizontal="center" vertical="center"/>
    </xf>
    <xf numFmtId="0" fontId="12" fillId="0" borderId="16" xfId="0" applyFont="1" applyBorder="1" applyAlignment="1">
      <alignment horizontal="center" vertical="center"/>
    </xf>
    <xf numFmtId="0" fontId="24" fillId="0" borderId="0" xfId="0" applyFont="1" applyAlignment="1">
      <alignment horizontal="center" vertical="center"/>
    </xf>
  </cellXfs>
  <cellStyles count="4">
    <cellStyle name="Lien hypertexte" xfId="3" builtinId="8"/>
    <cellStyle name="Normal" xfId="0" builtinId="0"/>
    <cellStyle name="Pourcentage" xfId="1" builtinId="5"/>
    <cellStyle name="Satisfaisant" xfId="2" builtinId="26"/>
  </cellStyles>
  <dxfs count="0"/>
  <tableStyles count="0" defaultTableStyle="TableStyleMedium2" defaultPivotStyle="PivotStyleLight16"/>
  <colors>
    <mruColors>
      <color rgb="FF8CA854"/>
      <color rgb="FFBDCC9C"/>
      <color rgb="FF4D6E66"/>
      <color rgb="FFE9EEDE"/>
      <color rgb="FF5B6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15</xdr:col>
      <xdr:colOff>0</xdr:colOff>
      <xdr:row>10</xdr:row>
      <xdr:rowOff>0</xdr:rowOff>
    </xdr:from>
    <xdr:to>
      <xdr:col>15</xdr:col>
      <xdr:colOff>705600</xdr:colOff>
      <xdr:row>10</xdr:row>
      <xdr:rowOff>702425</xdr:rowOff>
    </xdr:to>
    <xdr:pic>
      <xdr:nvPicPr>
        <xdr:cNvPr id="165" name="Image 164">
          <a:extLst>
            <a:ext uri="{FF2B5EF4-FFF2-40B4-BE49-F238E27FC236}">
              <a16:creationId xmlns:a16="http://schemas.microsoft.com/office/drawing/2014/main" id="{AE703EBD-3657-41C6-9198-F8C1CA62D352}"/>
            </a:ext>
          </a:extLst>
        </xdr:cNvPr>
        <xdr:cNvPicPr>
          <a:picLocks noChangeAspect="1"/>
        </xdr:cNvPicPr>
      </xdr:nvPicPr>
      <xdr:blipFill>
        <a:blip xmlns:r="http://schemas.openxmlformats.org/officeDocument/2006/relationships" r:embed="rId1"/>
        <a:stretch>
          <a:fillRect/>
        </a:stretch>
      </xdr:blipFill>
      <xdr:spPr>
        <a:xfrm>
          <a:off x="16965706" y="874059"/>
          <a:ext cx="705600" cy="702425"/>
        </a:xfrm>
        <a:prstGeom prst="rect">
          <a:avLst/>
        </a:prstGeom>
      </xdr:spPr>
    </xdr:pic>
    <xdr:clientData/>
  </xdr:twoCellAnchor>
  <xdr:twoCellAnchor>
    <xdr:from>
      <xdr:col>15</xdr:col>
      <xdr:colOff>0</xdr:colOff>
      <xdr:row>11</xdr:row>
      <xdr:rowOff>0</xdr:rowOff>
    </xdr:from>
    <xdr:to>
      <xdr:col>15</xdr:col>
      <xdr:colOff>705600</xdr:colOff>
      <xdr:row>11</xdr:row>
      <xdr:rowOff>702425</xdr:rowOff>
    </xdr:to>
    <xdr:pic>
      <xdr:nvPicPr>
        <xdr:cNvPr id="166" name="Image 165">
          <a:extLst>
            <a:ext uri="{FF2B5EF4-FFF2-40B4-BE49-F238E27FC236}">
              <a16:creationId xmlns:a16="http://schemas.microsoft.com/office/drawing/2014/main" id="{613FA8D5-BE97-4FB3-B7DF-35B909CB7AED}"/>
            </a:ext>
          </a:extLst>
        </xdr:cNvPr>
        <xdr:cNvPicPr>
          <a:picLocks noChangeAspect="1"/>
        </xdr:cNvPicPr>
      </xdr:nvPicPr>
      <xdr:blipFill>
        <a:blip xmlns:r="http://schemas.openxmlformats.org/officeDocument/2006/relationships" r:embed="rId1"/>
        <a:stretch>
          <a:fillRect/>
        </a:stretch>
      </xdr:blipFill>
      <xdr:spPr>
        <a:xfrm>
          <a:off x="16965706" y="1580029"/>
          <a:ext cx="705600" cy="702425"/>
        </a:xfrm>
        <a:prstGeom prst="rect">
          <a:avLst/>
        </a:prstGeom>
      </xdr:spPr>
    </xdr:pic>
    <xdr:clientData/>
  </xdr:twoCellAnchor>
  <xdr:twoCellAnchor>
    <xdr:from>
      <xdr:col>15</xdr:col>
      <xdr:colOff>0</xdr:colOff>
      <xdr:row>12</xdr:row>
      <xdr:rowOff>0</xdr:rowOff>
    </xdr:from>
    <xdr:to>
      <xdr:col>15</xdr:col>
      <xdr:colOff>705600</xdr:colOff>
      <xdr:row>12</xdr:row>
      <xdr:rowOff>702425</xdr:rowOff>
    </xdr:to>
    <xdr:pic>
      <xdr:nvPicPr>
        <xdr:cNvPr id="167" name="Image 166">
          <a:extLst>
            <a:ext uri="{FF2B5EF4-FFF2-40B4-BE49-F238E27FC236}">
              <a16:creationId xmlns:a16="http://schemas.microsoft.com/office/drawing/2014/main" id="{256CE050-2DA7-427E-9B42-C83385C081CB}"/>
            </a:ext>
          </a:extLst>
        </xdr:cNvPr>
        <xdr:cNvPicPr>
          <a:picLocks noChangeAspect="1"/>
        </xdr:cNvPicPr>
      </xdr:nvPicPr>
      <xdr:blipFill>
        <a:blip xmlns:r="http://schemas.openxmlformats.org/officeDocument/2006/relationships" r:embed="rId1"/>
        <a:stretch>
          <a:fillRect/>
        </a:stretch>
      </xdr:blipFill>
      <xdr:spPr>
        <a:xfrm>
          <a:off x="16965706" y="2286000"/>
          <a:ext cx="705600" cy="702425"/>
        </a:xfrm>
        <a:prstGeom prst="rect">
          <a:avLst/>
        </a:prstGeom>
      </xdr:spPr>
    </xdr:pic>
    <xdr:clientData/>
  </xdr:twoCellAnchor>
  <xdr:twoCellAnchor>
    <xdr:from>
      <xdr:col>15</xdr:col>
      <xdr:colOff>0</xdr:colOff>
      <xdr:row>13</xdr:row>
      <xdr:rowOff>0</xdr:rowOff>
    </xdr:from>
    <xdr:to>
      <xdr:col>15</xdr:col>
      <xdr:colOff>705600</xdr:colOff>
      <xdr:row>13</xdr:row>
      <xdr:rowOff>702425</xdr:rowOff>
    </xdr:to>
    <xdr:pic>
      <xdr:nvPicPr>
        <xdr:cNvPr id="168" name="Image 167">
          <a:extLst>
            <a:ext uri="{FF2B5EF4-FFF2-40B4-BE49-F238E27FC236}">
              <a16:creationId xmlns:a16="http://schemas.microsoft.com/office/drawing/2014/main" id="{B89111D3-B421-48DD-91D5-5FFDEA850CFA}"/>
            </a:ext>
          </a:extLst>
        </xdr:cNvPr>
        <xdr:cNvPicPr>
          <a:picLocks noChangeAspect="1"/>
        </xdr:cNvPicPr>
      </xdr:nvPicPr>
      <xdr:blipFill>
        <a:blip xmlns:r="http://schemas.openxmlformats.org/officeDocument/2006/relationships" r:embed="rId1"/>
        <a:stretch>
          <a:fillRect/>
        </a:stretch>
      </xdr:blipFill>
      <xdr:spPr>
        <a:xfrm>
          <a:off x="16965706" y="2991971"/>
          <a:ext cx="705600" cy="702425"/>
        </a:xfrm>
        <a:prstGeom prst="rect">
          <a:avLst/>
        </a:prstGeom>
      </xdr:spPr>
    </xdr:pic>
    <xdr:clientData/>
  </xdr:twoCellAnchor>
  <xdr:twoCellAnchor>
    <xdr:from>
      <xdr:col>15</xdr:col>
      <xdr:colOff>0</xdr:colOff>
      <xdr:row>14</xdr:row>
      <xdr:rowOff>0</xdr:rowOff>
    </xdr:from>
    <xdr:to>
      <xdr:col>15</xdr:col>
      <xdr:colOff>705600</xdr:colOff>
      <xdr:row>14</xdr:row>
      <xdr:rowOff>702425</xdr:rowOff>
    </xdr:to>
    <xdr:pic>
      <xdr:nvPicPr>
        <xdr:cNvPr id="169" name="Image 168">
          <a:extLst>
            <a:ext uri="{FF2B5EF4-FFF2-40B4-BE49-F238E27FC236}">
              <a16:creationId xmlns:a16="http://schemas.microsoft.com/office/drawing/2014/main" id="{A1B85890-8374-4752-A695-890A622D1CC4}"/>
            </a:ext>
          </a:extLst>
        </xdr:cNvPr>
        <xdr:cNvPicPr>
          <a:picLocks noChangeAspect="1"/>
        </xdr:cNvPicPr>
      </xdr:nvPicPr>
      <xdr:blipFill>
        <a:blip xmlns:r="http://schemas.openxmlformats.org/officeDocument/2006/relationships" r:embed="rId1"/>
        <a:stretch>
          <a:fillRect/>
        </a:stretch>
      </xdr:blipFill>
      <xdr:spPr>
        <a:xfrm>
          <a:off x="16965706" y="3697941"/>
          <a:ext cx="705600" cy="702425"/>
        </a:xfrm>
        <a:prstGeom prst="rect">
          <a:avLst/>
        </a:prstGeom>
      </xdr:spPr>
    </xdr:pic>
    <xdr:clientData/>
  </xdr:twoCellAnchor>
  <xdr:twoCellAnchor>
    <xdr:from>
      <xdr:col>15</xdr:col>
      <xdr:colOff>0</xdr:colOff>
      <xdr:row>15</xdr:row>
      <xdr:rowOff>0</xdr:rowOff>
    </xdr:from>
    <xdr:to>
      <xdr:col>15</xdr:col>
      <xdr:colOff>705600</xdr:colOff>
      <xdr:row>15</xdr:row>
      <xdr:rowOff>702425</xdr:rowOff>
    </xdr:to>
    <xdr:pic>
      <xdr:nvPicPr>
        <xdr:cNvPr id="170" name="Image 169">
          <a:extLst>
            <a:ext uri="{FF2B5EF4-FFF2-40B4-BE49-F238E27FC236}">
              <a16:creationId xmlns:a16="http://schemas.microsoft.com/office/drawing/2014/main" id="{F1C1ABBC-5145-4DC7-A3E1-40715FF7CF33}"/>
            </a:ext>
          </a:extLst>
        </xdr:cNvPr>
        <xdr:cNvPicPr>
          <a:picLocks noChangeAspect="1"/>
        </xdr:cNvPicPr>
      </xdr:nvPicPr>
      <xdr:blipFill>
        <a:blip xmlns:r="http://schemas.openxmlformats.org/officeDocument/2006/relationships" r:embed="rId1"/>
        <a:stretch>
          <a:fillRect/>
        </a:stretch>
      </xdr:blipFill>
      <xdr:spPr>
        <a:xfrm>
          <a:off x="16965706" y="4403912"/>
          <a:ext cx="705600" cy="702425"/>
        </a:xfrm>
        <a:prstGeom prst="rect">
          <a:avLst/>
        </a:prstGeom>
      </xdr:spPr>
    </xdr:pic>
    <xdr:clientData/>
  </xdr:twoCellAnchor>
  <xdr:twoCellAnchor>
    <xdr:from>
      <xdr:col>15</xdr:col>
      <xdr:colOff>0</xdr:colOff>
      <xdr:row>43</xdr:row>
      <xdr:rowOff>0</xdr:rowOff>
    </xdr:from>
    <xdr:to>
      <xdr:col>15</xdr:col>
      <xdr:colOff>705600</xdr:colOff>
      <xdr:row>43</xdr:row>
      <xdr:rowOff>702425</xdr:rowOff>
    </xdr:to>
    <xdr:pic>
      <xdr:nvPicPr>
        <xdr:cNvPr id="175" name="Image 174">
          <a:extLst>
            <a:ext uri="{FF2B5EF4-FFF2-40B4-BE49-F238E27FC236}">
              <a16:creationId xmlns:a16="http://schemas.microsoft.com/office/drawing/2014/main" id="{E43174BA-149A-479F-B44C-A6E4A87F616C}"/>
            </a:ext>
          </a:extLst>
        </xdr:cNvPr>
        <xdr:cNvPicPr>
          <a:picLocks noChangeAspect="1"/>
        </xdr:cNvPicPr>
      </xdr:nvPicPr>
      <xdr:blipFill>
        <a:blip xmlns:r="http://schemas.openxmlformats.org/officeDocument/2006/relationships" r:embed="rId1"/>
        <a:stretch>
          <a:fillRect/>
        </a:stretch>
      </xdr:blipFill>
      <xdr:spPr>
        <a:xfrm>
          <a:off x="16965706" y="7933765"/>
          <a:ext cx="705600" cy="702425"/>
        </a:xfrm>
        <a:prstGeom prst="rect">
          <a:avLst/>
        </a:prstGeom>
      </xdr:spPr>
    </xdr:pic>
    <xdr:clientData/>
  </xdr:twoCellAnchor>
  <xdr:twoCellAnchor>
    <xdr:from>
      <xdr:col>15</xdr:col>
      <xdr:colOff>0</xdr:colOff>
      <xdr:row>53</xdr:row>
      <xdr:rowOff>0</xdr:rowOff>
    </xdr:from>
    <xdr:to>
      <xdr:col>15</xdr:col>
      <xdr:colOff>705600</xdr:colOff>
      <xdr:row>53</xdr:row>
      <xdr:rowOff>702425</xdr:rowOff>
    </xdr:to>
    <xdr:pic>
      <xdr:nvPicPr>
        <xdr:cNvPr id="177" name="Image 176">
          <a:extLst>
            <a:ext uri="{FF2B5EF4-FFF2-40B4-BE49-F238E27FC236}">
              <a16:creationId xmlns:a16="http://schemas.microsoft.com/office/drawing/2014/main" id="{58F78DC8-861A-4D29-B256-A1DAE5515B80}"/>
            </a:ext>
          </a:extLst>
        </xdr:cNvPr>
        <xdr:cNvPicPr>
          <a:picLocks noChangeAspect="1"/>
        </xdr:cNvPicPr>
      </xdr:nvPicPr>
      <xdr:blipFill>
        <a:blip xmlns:r="http://schemas.openxmlformats.org/officeDocument/2006/relationships" r:embed="rId1"/>
        <a:stretch>
          <a:fillRect/>
        </a:stretch>
      </xdr:blipFill>
      <xdr:spPr>
        <a:xfrm>
          <a:off x="16965706" y="9345706"/>
          <a:ext cx="705600" cy="702425"/>
        </a:xfrm>
        <a:prstGeom prst="rect">
          <a:avLst/>
        </a:prstGeom>
      </xdr:spPr>
    </xdr:pic>
    <xdr:clientData/>
  </xdr:twoCellAnchor>
  <xdr:twoCellAnchor>
    <xdr:from>
      <xdr:col>15</xdr:col>
      <xdr:colOff>0</xdr:colOff>
      <xdr:row>60</xdr:row>
      <xdr:rowOff>0</xdr:rowOff>
    </xdr:from>
    <xdr:to>
      <xdr:col>15</xdr:col>
      <xdr:colOff>705600</xdr:colOff>
      <xdr:row>60</xdr:row>
      <xdr:rowOff>702425</xdr:rowOff>
    </xdr:to>
    <xdr:pic>
      <xdr:nvPicPr>
        <xdr:cNvPr id="180" name="Image 179">
          <a:extLst>
            <a:ext uri="{FF2B5EF4-FFF2-40B4-BE49-F238E27FC236}">
              <a16:creationId xmlns:a16="http://schemas.microsoft.com/office/drawing/2014/main" id="{F2BC45D8-8812-4A77-A577-62DFF009C6EE}"/>
            </a:ext>
          </a:extLst>
        </xdr:cNvPr>
        <xdr:cNvPicPr>
          <a:picLocks noChangeAspect="1"/>
        </xdr:cNvPicPr>
      </xdr:nvPicPr>
      <xdr:blipFill>
        <a:blip xmlns:r="http://schemas.openxmlformats.org/officeDocument/2006/relationships" r:embed="rId1"/>
        <a:stretch>
          <a:fillRect/>
        </a:stretch>
      </xdr:blipFill>
      <xdr:spPr>
        <a:xfrm>
          <a:off x="16965706" y="11463618"/>
          <a:ext cx="705600" cy="702425"/>
        </a:xfrm>
        <a:prstGeom prst="rect">
          <a:avLst/>
        </a:prstGeom>
      </xdr:spPr>
    </xdr:pic>
    <xdr:clientData/>
  </xdr:twoCellAnchor>
  <xdr:twoCellAnchor>
    <xdr:from>
      <xdr:col>15</xdr:col>
      <xdr:colOff>0</xdr:colOff>
      <xdr:row>61</xdr:row>
      <xdr:rowOff>0</xdr:rowOff>
    </xdr:from>
    <xdr:to>
      <xdr:col>15</xdr:col>
      <xdr:colOff>705600</xdr:colOff>
      <xdr:row>61</xdr:row>
      <xdr:rowOff>702425</xdr:rowOff>
    </xdr:to>
    <xdr:pic>
      <xdr:nvPicPr>
        <xdr:cNvPr id="181" name="Image 180">
          <a:extLst>
            <a:ext uri="{FF2B5EF4-FFF2-40B4-BE49-F238E27FC236}">
              <a16:creationId xmlns:a16="http://schemas.microsoft.com/office/drawing/2014/main" id="{8CE06E81-BD72-42F0-941C-E24A9A0704ED}"/>
            </a:ext>
          </a:extLst>
        </xdr:cNvPr>
        <xdr:cNvPicPr>
          <a:picLocks noChangeAspect="1"/>
        </xdr:cNvPicPr>
      </xdr:nvPicPr>
      <xdr:blipFill>
        <a:blip xmlns:r="http://schemas.openxmlformats.org/officeDocument/2006/relationships" r:embed="rId1"/>
        <a:stretch>
          <a:fillRect/>
        </a:stretch>
      </xdr:blipFill>
      <xdr:spPr>
        <a:xfrm>
          <a:off x="16965706" y="12169588"/>
          <a:ext cx="705600" cy="702425"/>
        </a:xfrm>
        <a:prstGeom prst="rect">
          <a:avLst/>
        </a:prstGeom>
      </xdr:spPr>
    </xdr:pic>
    <xdr:clientData/>
  </xdr:twoCellAnchor>
  <xdr:twoCellAnchor>
    <xdr:from>
      <xdr:col>15</xdr:col>
      <xdr:colOff>0</xdr:colOff>
      <xdr:row>62</xdr:row>
      <xdr:rowOff>0</xdr:rowOff>
    </xdr:from>
    <xdr:to>
      <xdr:col>15</xdr:col>
      <xdr:colOff>705600</xdr:colOff>
      <xdr:row>62</xdr:row>
      <xdr:rowOff>702425</xdr:rowOff>
    </xdr:to>
    <xdr:pic>
      <xdr:nvPicPr>
        <xdr:cNvPr id="182" name="Image 181">
          <a:extLst>
            <a:ext uri="{FF2B5EF4-FFF2-40B4-BE49-F238E27FC236}">
              <a16:creationId xmlns:a16="http://schemas.microsoft.com/office/drawing/2014/main" id="{FDEF2746-54CA-442D-86CD-6F856204BC25}"/>
            </a:ext>
          </a:extLst>
        </xdr:cNvPr>
        <xdr:cNvPicPr>
          <a:picLocks noChangeAspect="1"/>
        </xdr:cNvPicPr>
      </xdr:nvPicPr>
      <xdr:blipFill>
        <a:blip xmlns:r="http://schemas.openxmlformats.org/officeDocument/2006/relationships" r:embed="rId1"/>
        <a:stretch>
          <a:fillRect/>
        </a:stretch>
      </xdr:blipFill>
      <xdr:spPr>
        <a:xfrm>
          <a:off x="16965706" y="12875559"/>
          <a:ext cx="705600" cy="702425"/>
        </a:xfrm>
        <a:prstGeom prst="rect">
          <a:avLst/>
        </a:prstGeom>
      </xdr:spPr>
    </xdr:pic>
    <xdr:clientData/>
  </xdr:twoCellAnchor>
  <xdr:twoCellAnchor>
    <xdr:from>
      <xdr:col>15</xdr:col>
      <xdr:colOff>0</xdr:colOff>
      <xdr:row>63</xdr:row>
      <xdr:rowOff>0</xdr:rowOff>
    </xdr:from>
    <xdr:to>
      <xdr:col>15</xdr:col>
      <xdr:colOff>705600</xdr:colOff>
      <xdr:row>63</xdr:row>
      <xdr:rowOff>702425</xdr:rowOff>
    </xdr:to>
    <xdr:pic>
      <xdr:nvPicPr>
        <xdr:cNvPr id="183" name="Image 182">
          <a:extLst>
            <a:ext uri="{FF2B5EF4-FFF2-40B4-BE49-F238E27FC236}">
              <a16:creationId xmlns:a16="http://schemas.microsoft.com/office/drawing/2014/main" id="{8F4AAEC2-0C12-47E0-89A9-EC12B0AD278C}"/>
            </a:ext>
          </a:extLst>
        </xdr:cNvPr>
        <xdr:cNvPicPr>
          <a:picLocks noChangeAspect="1"/>
        </xdr:cNvPicPr>
      </xdr:nvPicPr>
      <xdr:blipFill>
        <a:blip xmlns:r="http://schemas.openxmlformats.org/officeDocument/2006/relationships" r:embed="rId1"/>
        <a:stretch>
          <a:fillRect/>
        </a:stretch>
      </xdr:blipFill>
      <xdr:spPr>
        <a:xfrm>
          <a:off x="16965706" y="13581529"/>
          <a:ext cx="705600" cy="702425"/>
        </a:xfrm>
        <a:prstGeom prst="rect">
          <a:avLst/>
        </a:prstGeom>
      </xdr:spPr>
    </xdr:pic>
    <xdr:clientData/>
  </xdr:twoCellAnchor>
  <xdr:twoCellAnchor>
    <xdr:from>
      <xdr:col>15</xdr:col>
      <xdr:colOff>0</xdr:colOff>
      <xdr:row>64</xdr:row>
      <xdr:rowOff>0</xdr:rowOff>
    </xdr:from>
    <xdr:to>
      <xdr:col>15</xdr:col>
      <xdr:colOff>705600</xdr:colOff>
      <xdr:row>64</xdr:row>
      <xdr:rowOff>702425</xdr:rowOff>
    </xdr:to>
    <xdr:pic>
      <xdr:nvPicPr>
        <xdr:cNvPr id="184" name="Image 183">
          <a:extLst>
            <a:ext uri="{FF2B5EF4-FFF2-40B4-BE49-F238E27FC236}">
              <a16:creationId xmlns:a16="http://schemas.microsoft.com/office/drawing/2014/main" id="{A0E5DE9E-E36D-4F48-B819-27B4A952AA56}"/>
            </a:ext>
          </a:extLst>
        </xdr:cNvPr>
        <xdr:cNvPicPr>
          <a:picLocks noChangeAspect="1"/>
        </xdr:cNvPicPr>
      </xdr:nvPicPr>
      <xdr:blipFill>
        <a:blip xmlns:r="http://schemas.openxmlformats.org/officeDocument/2006/relationships" r:embed="rId1"/>
        <a:stretch>
          <a:fillRect/>
        </a:stretch>
      </xdr:blipFill>
      <xdr:spPr>
        <a:xfrm>
          <a:off x="16965706" y="14287500"/>
          <a:ext cx="705600" cy="702425"/>
        </a:xfrm>
        <a:prstGeom prst="rect">
          <a:avLst/>
        </a:prstGeom>
      </xdr:spPr>
    </xdr:pic>
    <xdr:clientData/>
  </xdr:twoCellAnchor>
  <xdr:twoCellAnchor>
    <xdr:from>
      <xdr:col>15</xdr:col>
      <xdr:colOff>0</xdr:colOff>
      <xdr:row>65</xdr:row>
      <xdr:rowOff>0</xdr:rowOff>
    </xdr:from>
    <xdr:to>
      <xdr:col>15</xdr:col>
      <xdr:colOff>705600</xdr:colOff>
      <xdr:row>65</xdr:row>
      <xdr:rowOff>702425</xdr:rowOff>
    </xdr:to>
    <xdr:pic>
      <xdr:nvPicPr>
        <xdr:cNvPr id="185" name="Image 184">
          <a:extLst>
            <a:ext uri="{FF2B5EF4-FFF2-40B4-BE49-F238E27FC236}">
              <a16:creationId xmlns:a16="http://schemas.microsoft.com/office/drawing/2014/main" id="{B648B444-0DA1-435A-94B7-E25CF22801C8}"/>
            </a:ext>
          </a:extLst>
        </xdr:cNvPr>
        <xdr:cNvPicPr>
          <a:picLocks noChangeAspect="1"/>
        </xdr:cNvPicPr>
      </xdr:nvPicPr>
      <xdr:blipFill>
        <a:blip xmlns:r="http://schemas.openxmlformats.org/officeDocument/2006/relationships" r:embed="rId1"/>
        <a:stretch>
          <a:fillRect/>
        </a:stretch>
      </xdr:blipFill>
      <xdr:spPr>
        <a:xfrm>
          <a:off x="16965706" y="14993471"/>
          <a:ext cx="705600" cy="702425"/>
        </a:xfrm>
        <a:prstGeom prst="rect">
          <a:avLst/>
        </a:prstGeom>
      </xdr:spPr>
    </xdr:pic>
    <xdr:clientData/>
  </xdr:twoCellAnchor>
  <xdr:twoCellAnchor>
    <xdr:from>
      <xdr:col>15</xdr:col>
      <xdr:colOff>0</xdr:colOff>
      <xdr:row>66</xdr:row>
      <xdr:rowOff>0</xdr:rowOff>
    </xdr:from>
    <xdr:to>
      <xdr:col>15</xdr:col>
      <xdr:colOff>705600</xdr:colOff>
      <xdr:row>66</xdr:row>
      <xdr:rowOff>702425</xdr:rowOff>
    </xdr:to>
    <xdr:pic>
      <xdr:nvPicPr>
        <xdr:cNvPr id="186" name="Image 185">
          <a:extLst>
            <a:ext uri="{FF2B5EF4-FFF2-40B4-BE49-F238E27FC236}">
              <a16:creationId xmlns:a16="http://schemas.microsoft.com/office/drawing/2014/main" id="{27CCA3F1-110B-46C3-859D-486C4C2E59DD}"/>
            </a:ext>
          </a:extLst>
        </xdr:cNvPr>
        <xdr:cNvPicPr>
          <a:picLocks noChangeAspect="1"/>
        </xdr:cNvPicPr>
      </xdr:nvPicPr>
      <xdr:blipFill>
        <a:blip xmlns:r="http://schemas.openxmlformats.org/officeDocument/2006/relationships" r:embed="rId1"/>
        <a:stretch>
          <a:fillRect/>
        </a:stretch>
      </xdr:blipFill>
      <xdr:spPr>
        <a:xfrm>
          <a:off x="16965706" y="15699441"/>
          <a:ext cx="705600" cy="702425"/>
        </a:xfrm>
        <a:prstGeom prst="rect">
          <a:avLst/>
        </a:prstGeom>
      </xdr:spPr>
    </xdr:pic>
    <xdr:clientData/>
  </xdr:twoCellAnchor>
  <xdr:twoCellAnchor>
    <xdr:from>
      <xdr:col>15</xdr:col>
      <xdr:colOff>0</xdr:colOff>
      <xdr:row>67</xdr:row>
      <xdr:rowOff>0</xdr:rowOff>
    </xdr:from>
    <xdr:to>
      <xdr:col>15</xdr:col>
      <xdr:colOff>705600</xdr:colOff>
      <xdr:row>67</xdr:row>
      <xdr:rowOff>702425</xdr:rowOff>
    </xdr:to>
    <xdr:pic>
      <xdr:nvPicPr>
        <xdr:cNvPr id="187" name="Image 186">
          <a:extLst>
            <a:ext uri="{FF2B5EF4-FFF2-40B4-BE49-F238E27FC236}">
              <a16:creationId xmlns:a16="http://schemas.microsoft.com/office/drawing/2014/main" id="{024B8A77-B6CF-4026-AE26-A8CEFA7C9C2F}"/>
            </a:ext>
          </a:extLst>
        </xdr:cNvPr>
        <xdr:cNvPicPr>
          <a:picLocks noChangeAspect="1"/>
        </xdr:cNvPicPr>
      </xdr:nvPicPr>
      <xdr:blipFill>
        <a:blip xmlns:r="http://schemas.openxmlformats.org/officeDocument/2006/relationships" r:embed="rId1"/>
        <a:stretch>
          <a:fillRect/>
        </a:stretch>
      </xdr:blipFill>
      <xdr:spPr>
        <a:xfrm>
          <a:off x="16965706" y="16405412"/>
          <a:ext cx="705600" cy="702425"/>
        </a:xfrm>
        <a:prstGeom prst="rect">
          <a:avLst/>
        </a:prstGeom>
      </xdr:spPr>
    </xdr:pic>
    <xdr:clientData/>
  </xdr:twoCellAnchor>
  <xdr:twoCellAnchor>
    <xdr:from>
      <xdr:col>15</xdr:col>
      <xdr:colOff>0</xdr:colOff>
      <xdr:row>68</xdr:row>
      <xdr:rowOff>0</xdr:rowOff>
    </xdr:from>
    <xdr:to>
      <xdr:col>15</xdr:col>
      <xdr:colOff>705600</xdr:colOff>
      <xdr:row>68</xdr:row>
      <xdr:rowOff>702425</xdr:rowOff>
    </xdr:to>
    <xdr:pic>
      <xdr:nvPicPr>
        <xdr:cNvPr id="188" name="Image 187">
          <a:extLst>
            <a:ext uri="{FF2B5EF4-FFF2-40B4-BE49-F238E27FC236}">
              <a16:creationId xmlns:a16="http://schemas.microsoft.com/office/drawing/2014/main" id="{4EE41B81-E97E-4D5C-BA1C-6CCD91A68FF2}"/>
            </a:ext>
          </a:extLst>
        </xdr:cNvPr>
        <xdr:cNvPicPr>
          <a:picLocks noChangeAspect="1"/>
        </xdr:cNvPicPr>
      </xdr:nvPicPr>
      <xdr:blipFill>
        <a:blip xmlns:r="http://schemas.openxmlformats.org/officeDocument/2006/relationships" r:embed="rId1"/>
        <a:stretch>
          <a:fillRect/>
        </a:stretch>
      </xdr:blipFill>
      <xdr:spPr>
        <a:xfrm>
          <a:off x="16965706" y="17111382"/>
          <a:ext cx="705600" cy="702425"/>
        </a:xfrm>
        <a:prstGeom prst="rect">
          <a:avLst/>
        </a:prstGeom>
      </xdr:spPr>
    </xdr:pic>
    <xdr:clientData/>
  </xdr:twoCellAnchor>
  <xdr:twoCellAnchor>
    <xdr:from>
      <xdr:col>15</xdr:col>
      <xdr:colOff>0</xdr:colOff>
      <xdr:row>69</xdr:row>
      <xdr:rowOff>0</xdr:rowOff>
    </xdr:from>
    <xdr:to>
      <xdr:col>15</xdr:col>
      <xdr:colOff>705600</xdr:colOff>
      <xdr:row>69</xdr:row>
      <xdr:rowOff>702425</xdr:rowOff>
    </xdr:to>
    <xdr:pic>
      <xdr:nvPicPr>
        <xdr:cNvPr id="189" name="Image 188">
          <a:extLst>
            <a:ext uri="{FF2B5EF4-FFF2-40B4-BE49-F238E27FC236}">
              <a16:creationId xmlns:a16="http://schemas.microsoft.com/office/drawing/2014/main" id="{A7C27542-F039-40CA-BA13-7A94984436C3}"/>
            </a:ext>
          </a:extLst>
        </xdr:cNvPr>
        <xdr:cNvPicPr>
          <a:picLocks noChangeAspect="1"/>
        </xdr:cNvPicPr>
      </xdr:nvPicPr>
      <xdr:blipFill>
        <a:blip xmlns:r="http://schemas.openxmlformats.org/officeDocument/2006/relationships" r:embed="rId1"/>
        <a:stretch>
          <a:fillRect/>
        </a:stretch>
      </xdr:blipFill>
      <xdr:spPr>
        <a:xfrm>
          <a:off x="16965706" y="17817353"/>
          <a:ext cx="705600" cy="702425"/>
        </a:xfrm>
        <a:prstGeom prst="rect">
          <a:avLst/>
        </a:prstGeom>
      </xdr:spPr>
    </xdr:pic>
    <xdr:clientData/>
  </xdr:twoCellAnchor>
  <xdr:twoCellAnchor>
    <xdr:from>
      <xdr:col>15</xdr:col>
      <xdr:colOff>0</xdr:colOff>
      <xdr:row>70</xdr:row>
      <xdr:rowOff>0</xdr:rowOff>
    </xdr:from>
    <xdr:to>
      <xdr:col>15</xdr:col>
      <xdr:colOff>705600</xdr:colOff>
      <xdr:row>70</xdr:row>
      <xdr:rowOff>702425</xdr:rowOff>
    </xdr:to>
    <xdr:pic>
      <xdr:nvPicPr>
        <xdr:cNvPr id="190" name="Image 189">
          <a:extLst>
            <a:ext uri="{FF2B5EF4-FFF2-40B4-BE49-F238E27FC236}">
              <a16:creationId xmlns:a16="http://schemas.microsoft.com/office/drawing/2014/main" id="{B9154556-252C-43A2-BAAC-B42EB7F8E16E}"/>
            </a:ext>
          </a:extLst>
        </xdr:cNvPr>
        <xdr:cNvPicPr>
          <a:picLocks noChangeAspect="1"/>
        </xdr:cNvPicPr>
      </xdr:nvPicPr>
      <xdr:blipFill>
        <a:blip xmlns:r="http://schemas.openxmlformats.org/officeDocument/2006/relationships" r:embed="rId1"/>
        <a:stretch>
          <a:fillRect/>
        </a:stretch>
      </xdr:blipFill>
      <xdr:spPr>
        <a:xfrm>
          <a:off x="16965706" y="18523324"/>
          <a:ext cx="705600" cy="702425"/>
        </a:xfrm>
        <a:prstGeom prst="rect">
          <a:avLst/>
        </a:prstGeom>
      </xdr:spPr>
    </xdr:pic>
    <xdr:clientData/>
  </xdr:twoCellAnchor>
  <xdr:twoCellAnchor>
    <xdr:from>
      <xdr:col>15</xdr:col>
      <xdr:colOff>0</xdr:colOff>
      <xdr:row>76</xdr:row>
      <xdr:rowOff>0</xdr:rowOff>
    </xdr:from>
    <xdr:to>
      <xdr:col>15</xdr:col>
      <xdr:colOff>705600</xdr:colOff>
      <xdr:row>76</xdr:row>
      <xdr:rowOff>702425</xdr:rowOff>
    </xdr:to>
    <xdr:pic>
      <xdr:nvPicPr>
        <xdr:cNvPr id="193" name="Image 192">
          <a:extLst>
            <a:ext uri="{FF2B5EF4-FFF2-40B4-BE49-F238E27FC236}">
              <a16:creationId xmlns:a16="http://schemas.microsoft.com/office/drawing/2014/main" id="{D659D438-0927-4A6D-B966-DD265123C660}"/>
            </a:ext>
          </a:extLst>
        </xdr:cNvPr>
        <xdr:cNvPicPr>
          <a:picLocks noChangeAspect="1"/>
        </xdr:cNvPicPr>
      </xdr:nvPicPr>
      <xdr:blipFill>
        <a:blip xmlns:r="http://schemas.openxmlformats.org/officeDocument/2006/relationships" r:embed="rId1"/>
        <a:stretch>
          <a:fillRect/>
        </a:stretch>
      </xdr:blipFill>
      <xdr:spPr>
        <a:xfrm>
          <a:off x="16965706" y="20641235"/>
          <a:ext cx="705600" cy="702425"/>
        </a:xfrm>
        <a:prstGeom prst="rect">
          <a:avLst/>
        </a:prstGeom>
      </xdr:spPr>
    </xdr:pic>
    <xdr:clientData/>
  </xdr:twoCellAnchor>
  <xdr:twoCellAnchor>
    <xdr:from>
      <xdr:col>15</xdr:col>
      <xdr:colOff>0</xdr:colOff>
      <xdr:row>42</xdr:row>
      <xdr:rowOff>0</xdr:rowOff>
    </xdr:from>
    <xdr:to>
      <xdr:col>15</xdr:col>
      <xdr:colOff>705600</xdr:colOff>
      <xdr:row>42</xdr:row>
      <xdr:rowOff>702425</xdr:rowOff>
    </xdr:to>
    <xdr:pic>
      <xdr:nvPicPr>
        <xdr:cNvPr id="195" name="Image 194">
          <a:extLst>
            <a:ext uri="{FF2B5EF4-FFF2-40B4-BE49-F238E27FC236}">
              <a16:creationId xmlns:a16="http://schemas.microsoft.com/office/drawing/2014/main" id="{69D44F2A-5DC3-4959-82BD-564672DC3FB9}"/>
            </a:ext>
          </a:extLst>
        </xdr:cNvPr>
        <xdr:cNvPicPr>
          <a:picLocks noChangeAspect="1"/>
        </xdr:cNvPicPr>
      </xdr:nvPicPr>
      <xdr:blipFill>
        <a:blip xmlns:r="http://schemas.openxmlformats.org/officeDocument/2006/relationships" r:embed="rId1"/>
        <a:stretch>
          <a:fillRect/>
        </a:stretch>
      </xdr:blipFill>
      <xdr:spPr>
        <a:xfrm>
          <a:off x="16965706" y="23465118"/>
          <a:ext cx="705600" cy="702425"/>
        </a:xfrm>
        <a:prstGeom prst="rect">
          <a:avLst/>
        </a:prstGeom>
      </xdr:spPr>
    </xdr:pic>
    <xdr:clientData/>
  </xdr:twoCellAnchor>
  <xdr:twoCellAnchor>
    <xdr:from>
      <xdr:col>15</xdr:col>
      <xdr:colOff>0</xdr:colOff>
      <xdr:row>29</xdr:row>
      <xdr:rowOff>0</xdr:rowOff>
    </xdr:from>
    <xdr:to>
      <xdr:col>15</xdr:col>
      <xdr:colOff>705600</xdr:colOff>
      <xdr:row>29</xdr:row>
      <xdr:rowOff>702425</xdr:rowOff>
    </xdr:to>
    <xdr:pic>
      <xdr:nvPicPr>
        <xdr:cNvPr id="196" name="Image 195">
          <a:extLst>
            <a:ext uri="{FF2B5EF4-FFF2-40B4-BE49-F238E27FC236}">
              <a16:creationId xmlns:a16="http://schemas.microsoft.com/office/drawing/2014/main" id="{DE583602-A08D-4741-BCC8-A6587DF55CD5}"/>
            </a:ext>
          </a:extLst>
        </xdr:cNvPr>
        <xdr:cNvPicPr>
          <a:picLocks noChangeAspect="1"/>
        </xdr:cNvPicPr>
      </xdr:nvPicPr>
      <xdr:blipFill>
        <a:blip xmlns:r="http://schemas.openxmlformats.org/officeDocument/2006/relationships" r:embed="rId1"/>
        <a:stretch>
          <a:fillRect/>
        </a:stretch>
      </xdr:blipFill>
      <xdr:spPr>
        <a:xfrm>
          <a:off x="16965706" y="14287500"/>
          <a:ext cx="705600" cy="702425"/>
        </a:xfrm>
        <a:prstGeom prst="rect">
          <a:avLst/>
        </a:prstGeom>
      </xdr:spPr>
    </xdr:pic>
    <xdr:clientData/>
  </xdr:twoCellAnchor>
  <xdr:twoCellAnchor>
    <xdr:from>
      <xdr:col>15</xdr:col>
      <xdr:colOff>0</xdr:colOff>
      <xdr:row>27</xdr:row>
      <xdr:rowOff>0</xdr:rowOff>
    </xdr:from>
    <xdr:to>
      <xdr:col>15</xdr:col>
      <xdr:colOff>705600</xdr:colOff>
      <xdr:row>27</xdr:row>
      <xdr:rowOff>702425</xdr:rowOff>
    </xdr:to>
    <xdr:pic>
      <xdr:nvPicPr>
        <xdr:cNvPr id="197" name="Image 196">
          <a:extLst>
            <a:ext uri="{FF2B5EF4-FFF2-40B4-BE49-F238E27FC236}">
              <a16:creationId xmlns:a16="http://schemas.microsoft.com/office/drawing/2014/main" id="{90169FED-A3DF-42A9-B129-1A18856F0804}"/>
            </a:ext>
          </a:extLst>
        </xdr:cNvPr>
        <xdr:cNvPicPr>
          <a:picLocks noChangeAspect="1"/>
        </xdr:cNvPicPr>
      </xdr:nvPicPr>
      <xdr:blipFill>
        <a:blip xmlns:r="http://schemas.openxmlformats.org/officeDocument/2006/relationships" r:embed="rId1"/>
        <a:stretch>
          <a:fillRect/>
        </a:stretch>
      </xdr:blipFill>
      <xdr:spPr>
        <a:xfrm>
          <a:off x="16965706" y="12875559"/>
          <a:ext cx="705600" cy="702425"/>
        </a:xfrm>
        <a:prstGeom prst="rect">
          <a:avLst/>
        </a:prstGeom>
      </xdr:spPr>
    </xdr:pic>
    <xdr:clientData/>
  </xdr:twoCellAnchor>
  <xdr:twoCellAnchor>
    <xdr:from>
      <xdr:col>15</xdr:col>
      <xdr:colOff>0</xdr:colOff>
      <xdr:row>52</xdr:row>
      <xdr:rowOff>0</xdr:rowOff>
    </xdr:from>
    <xdr:to>
      <xdr:col>15</xdr:col>
      <xdr:colOff>705600</xdr:colOff>
      <xdr:row>52</xdr:row>
      <xdr:rowOff>702425</xdr:rowOff>
    </xdr:to>
    <xdr:pic>
      <xdr:nvPicPr>
        <xdr:cNvPr id="198" name="Image 197">
          <a:extLst>
            <a:ext uri="{FF2B5EF4-FFF2-40B4-BE49-F238E27FC236}">
              <a16:creationId xmlns:a16="http://schemas.microsoft.com/office/drawing/2014/main" id="{7988C4FB-8977-496F-83C6-8E54136C2A1B}"/>
            </a:ext>
          </a:extLst>
        </xdr:cNvPr>
        <xdr:cNvPicPr>
          <a:picLocks noChangeAspect="1"/>
        </xdr:cNvPicPr>
      </xdr:nvPicPr>
      <xdr:blipFill>
        <a:blip xmlns:r="http://schemas.openxmlformats.org/officeDocument/2006/relationships" r:embed="rId1"/>
        <a:stretch>
          <a:fillRect/>
        </a:stretch>
      </xdr:blipFill>
      <xdr:spPr>
        <a:xfrm>
          <a:off x="16965706" y="30524824"/>
          <a:ext cx="705600" cy="702425"/>
        </a:xfrm>
        <a:prstGeom prst="rect">
          <a:avLst/>
        </a:prstGeom>
      </xdr:spPr>
    </xdr:pic>
    <xdr:clientData/>
  </xdr:twoCellAnchor>
  <xdr:twoCellAnchor>
    <xdr:from>
      <xdr:col>15</xdr:col>
      <xdr:colOff>0</xdr:colOff>
      <xdr:row>59</xdr:row>
      <xdr:rowOff>0</xdr:rowOff>
    </xdr:from>
    <xdr:to>
      <xdr:col>15</xdr:col>
      <xdr:colOff>705600</xdr:colOff>
      <xdr:row>59</xdr:row>
      <xdr:rowOff>702425</xdr:rowOff>
    </xdr:to>
    <xdr:pic>
      <xdr:nvPicPr>
        <xdr:cNvPr id="199" name="Image 198">
          <a:extLst>
            <a:ext uri="{FF2B5EF4-FFF2-40B4-BE49-F238E27FC236}">
              <a16:creationId xmlns:a16="http://schemas.microsoft.com/office/drawing/2014/main" id="{5A0A6C4E-1369-41B9-B52E-8D0548BF9C34}"/>
            </a:ext>
          </a:extLst>
        </xdr:cNvPr>
        <xdr:cNvPicPr>
          <a:picLocks noChangeAspect="1"/>
        </xdr:cNvPicPr>
      </xdr:nvPicPr>
      <xdr:blipFill>
        <a:blip xmlns:r="http://schemas.openxmlformats.org/officeDocument/2006/relationships" r:embed="rId1"/>
        <a:stretch>
          <a:fillRect/>
        </a:stretch>
      </xdr:blipFill>
      <xdr:spPr>
        <a:xfrm>
          <a:off x="16965706" y="35466618"/>
          <a:ext cx="705600" cy="702425"/>
        </a:xfrm>
        <a:prstGeom prst="rect">
          <a:avLst/>
        </a:prstGeom>
      </xdr:spPr>
    </xdr:pic>
    <xdr:clientData/>
  </xdr:twoCellAnchor>
  <xdr:twoCellAnchor>
    <xdr:from>
      <xdr:col>15</xdr:col>
      <xdr:colOff>0</xdr:colOff>
      <xdr:row>57</xdr:row>
      <xdr:rowOff>0</xdr:rowOff>
    </xdr:from>
    <xdr:to>
      <xdr:col>15</xdr:col>
      <xdr:colOff>705600</xdr:colOff>
      <xdr:row>57</xdr:row>
      <xdr:rowOff>702425</xdr:rowOff>
    </xdr:to>
    <xdr:pic>
      <xdr:nvPicPr>
        <xdr:cNvPr id="200" name="Image 199">
          <a:extLst>
            <a:ext uri="{FF2B5EF4-FFF2-40B4-BE49-F238E27FC236}">
              <a16:creationId xmlns:a16="http://schemas.microsoft.com/office/drawing/2014/main" id="{228745AF-3E05-4A47-A17B-FEEDD0988CB0}"/>
            </a:ext>
          </a:extLst>
        </xdr:cNvPr>
        <xdr:cNvPicPr>
          <a:picLocks noChangeAspect="1"/>
        </xdr:cNvPicPr>
      </xdr:nvPicPr>
      <xdr:blipFill>
        <a:blip xmlns:r="http://schemas.openxmlformats.org/officeDocument/2006/relationships" r:embed="rId1"/>
        <a:stretch>
          <a:fillRect/>
        </a:stretch>
      </xdr:blipFill>
      <xdr:spPr>
        <a:xfrm>
          <a:off x="16965706" y="34054676"/>
          <a:ext cx="705600" cy="702425"/>
        </a:xfrm>
        <a:prstGeom prst="rect">
          <a:avLst/>
        </a:prstGeom>
      </xdr:spPr>
    </xdr:pic>
    <xdr:clientData/>
  </xdr:twoCellAnchor>
  <xdr:twoCellAnchor>
    <xdr:from>
      <xdr:col>15</xdr:col>
      <xdr:colOff>0</xdr:colOff>
      <xdr:row>73</xdr:row>
      <xdr:rowOff>0</xdr:rowOff>
    </xdr:from>
    <xdr:to>
      <xdr:col>15</xdr:col>
      <xdr:colOff>705600</xdr:colOff>
      <xdr:row>73</xdr:row>
      <xdr:rowOff>702425</xdr:rowOff>
    </xdr:to>
    <xdr:pic>
      <xdr:nvPicPr>
        <xdr:cNvPr id="201" name="Image 200">
          <a:extLst>
            <a:ext uri="{FF2B5EF4-FFF2-40B4-BE49-F238E27FC236}">
              <a16:creationId xmlns:a16="http://schemas.microsoft.com/office/drawing/2014/main" id="{2CB09C77-B3BA-4372-ACC6-7723C93BFD70}"/>
            </a:ext>
          </a:extLst>
        </xdr:cNvPr>
        <xdr:cNvPicPr>
          <a:picLocks noChangeAspect="1"/>
        </xdr:cNvPicPr>
      </xdr:nvPicPr>
      <xdr:blipFill>
        <a:blip xmlns:r="http://schemas.openxmlformats.org/officeDocument/2006/relationships" r:embed="rId1"/>
        <a:stretch>
          <a:fillRect/>
        </a:stretch>
      </xdr:blipFill>
      <xdr:spPr>
        <a:xfrm>
          <a:off x="16965706" y="45350206"/>
          <a:ext cx="705600" cy="702425"/>
        </a:xfrm>
        <a:prstGeom prst="rect">
          <a:avLst/>
        </a:prstGeom>
      </xdr:spPr>
    </xdr:pic>
    <xdr:clientData/>
  </xdr:twoCellAnchor>
  <xdr:twoCellAnchor>
    <xdr:from>
      <xdr:col>15</xdr:col>
      <xdr:colOff>0</xdr:colOff>
      <xdr:row>75</xdr:row>
      <xdr:rowOff>0</xdr:rowOff>
    </xdr:from>
    <xdr:to>
      <xdr:col>15</xdr:col>
      <xdr:colOff>705600</xdr:colOff>
      <xdr:row>75</xdr:row>
      <xdr:rowOff>702425</xdr:rowOff>
    </xdr:to>
    <xdr:pic>
      <xdr:nvPicPr>
        <xdr:cNvPr id="202" name="Image 201">
          <a:extLst>
            <a:ext uri="{FF2B5EF4-FFF2-40B4-BE49-F238E27FC236}">
              <a16:creationId xmlns:a16="http://schemas.microsoft.com/office/drawing/2014/main" id="{B54D80D4-53AE-42BC-AB4D-D133A8849C49}"/>
            </a:ext>
          </a:extLst>
        </xdr:cNvPr>
        <xdr:cNvPicPr>
          <a:picLocks noChangeAspect="1"/>
        </xdr:cNvPicPr>
      </xdr:nvPicPr>
      <xdr:blipFill>
        <a:blip xmlns:r="http://schemas.openxmlformats.org/officeDocument/2006/relationships" r:embed="rId1"/>
        <a:stretch>
          <a:fillRect/>
        </a:stretch>
      </xdr:blipFill>
      <xdr:spPr>
        <a:xfrm>
          <a:off x="16965706" y="46762147"/>
          <a:ext cx="705600" cy="702425"/>
        </a:xfrm>
        <a:prstGeom prst="rect">
          <a:avLst/>
        </a:prstGeom>
      </xdr:spPr>
    </xdr:pic>
    <xdr:clientData/>
  </xdr:twoCellAnchor>
  <xdr:twoCellAnchor>
    <xdr:from>
      <xdr:col>15</xdr:col>
      <xdr:colOff>0</xdr:colOff>
      <xdr:row>78</xdr:row>
      <xdr:rowOff>0</xdr:rowOff>
    </xdr:from>
    <xdr:to>
      <xdr:col>15</xdr:col>
      <xdr:colOff>705600</xdr:colOff>
      <xdr:row>78</xdr:row>
      <xdr:rowOff>702425</xdr:rowOff>
    </xdr:to>
    <xdr:pic>
      <xdr:nvPicPr>
        <xdr:cNvPr id="203" name="Image 202">
          <a:extLst>
            <a:ext uri="{FF2B5EF4-FFF2-40B4-BE49-F238E27FC236}">
              <a16:creationId xmlns:a16="http://schemas.microsoft.com/office/drawing/2014/main" id="{6B7C76BD-F44F-4A6B-8776-EF98BA36E8F3}"/>
            </a:ext>
          </a:extLst>
        </xdr:cNvPr>
        <xdr:cNvPicPr>
          <a:picLocks noChangeAspect="1"/>
        </xdr:cNvPicPr>
      </xdr:nvPicPr>
      <xdr:blipFill>
        <a:blip xmlns:r="http://schemas.openxmlformats.org/officeDocument/2006/relationships" r:embed="rId1"/>
        <a:stretch>
          <a:fillRect/>
        </a:stretch>
      </xdr:blipFill>
      <xdr:spPr>
        <a:xfrm>
          <a:off x="16965706" y="48880059"/>
          <a:ext cx="705600" cy="702425"/>
        </a:xfrm>
        <a:prstGeom prst="rect">
          <a:avLst/>
        </a:prstGeom>
      </xdr:spPr>
    </xdr:pic>
    <xdr:clientData/>
  </xdr:twoCellAnchor>
  <xdr:twoCellAnchor>
    <xdr:from>
      <xdr:col>15</xdr:col>
      <xdr:colOff>0</xdr:colOff>
      <xdr:row>16</xdr:row>
      <xdr:rowOff>0</xdr:rowOff>
    </xdr:from>
    <xdr:to>
      <xdr:col>16</xdr:col>
      <xdr:colOff>0</xdr:colOff>
      <xdr:row>16</xdr:row>
      <xdr:rowOff>705600</xdr:rowOff>
    </xdr:to>
    <xdr:pic>
      <xdr:nvPicPr>
        <xdr:cNvPr id="204" name="Image 203">
          <a:extLst>
            <a:ext uri="{FF2B5EF4-FFF2-40B4-BE49-F238E27FC236}">
              <a16:creationId xmlns:a16="http://schemas.microsoft.com/office/drawing/2014/main" id="{0522D44A-F81C-40AC-BA24-471426C7693F}"/>
            </a:ext>
          </a:extLst>
        </xdr:cNvPr>
        <xdr:cNvPicPr>
          <a:picLocks noChangeAspect="1"/>
        </xdr:cNvPicPr>
      </xdr:nvPicPr>
      <xdr:blipFill>
        <a:blip xmlns:r="http://schemas.openxmlformats.org/officeDocument/2006/relationships" r:embed="rId2"/>
        <a:stretch>
          <a:fillRect/>
        </a:stretch>
      </xdr:blipFill>
      <xdr:spPr>
        <a:xfrm>
          <a:off x="16965706" y="5109882"/>
          <a:ext cx="706645" cy="705600"/>
        </a:xfrm>
        <a:prstGeom prst="rect">
          <a:avLst/>
        </a:prstGeom>
      </xdr:spPr>
    </xdr:pic>
    <xdr:clientData/>
  </xdr:twoCellAnchor>
  <xdr:twoCellAnchor>
    <xdr:from>
      <xdr:col>15</xdr:col>
      <xdr:colOff>0</xdr:colOff>
      <xdr:row>23</xdr:row>
      <xdr:rowOff>0</xdr:rowOff>
    </xdr:from>
    <xdr:to>
      <xdr:col>15</xdr:col>
      <xdr:colOff>705571</xdr:colOff>
      <xdr:row>24</xdr:row>
      <xdr:rowOff>0</xdr:rowOff>
    </xdr:to>
    <xdr:pic>
      <xdr:nvPicPr>
        <xdr:cNvPr id="205" name="dimg_1zZuaLSHPJqnkdUPsLS50Aw_25" descr="Objectif de développement durable no 15 des Nations unies — Wikipédia">
          <a:extLst>
            <a:ext uri="{FF2B5EF4-FFF2-40B4-BE49-F238E27FC236}">
              <a16:creationId xmlns:a16="http://schemas.microsoft.com/office/drawing/2014/main" id="{DAC6DE47-17F2-4377-99E4-2EE75815EFAF}"/>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6965706" y="10757647"/>
          <a:ext cx="705571" cy="70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24</xdr:row>
      <xdr:rowOff>0</xdr:rowOff>
    </xdr:from>
    <xdr:to>
      <xdr:col>15</xdr:col>
      <xdr:colOff>705571</xdr:colOff>
      <xdr:row>25</xdr:row>
      <xdr:rowOff>1</xdr:rowOff>
    </xdr:to>
    <xdr:pic>
      <xdr:nvPicPr>
        <xdr:cNvPr id="207" name="dimg_1zZuaLSHPJqnkdUPsLS50Aw_25" descr="Objectif de développement durable no 15 des Nations unies — Wikipédia">
          <a:extLst>
            <a:ext uri="{FF2B5EF4-FFF2-40B4-BE49-F238E27FC236}">
              <a16:creationId xmlns:a16="http://schemas.microsoft.com/office/drawing/2014/main" id="{F120D543-D178-4176-BECC-01D3400D1C3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6965706" y="11463618"/>
          <a:ext cx="705571" cy="70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26</xdr:row>
      <xdr:rowOff>0</xdr:rowOff>
    </xdr:from>
    <xdr:to>
      <xdr:col>15</xdr:col>
      <xdr:colOff>705571</xdr:colOff>
      <xdr:row>26</xdr:row>
      <xdr:rowOff>705970</xdr:rowOff>
    </xdr:to>
    <xdr:pic>
      <xdr:nvPicPr>
        <xdr:cNvPr id="208" name="dimg_1zZuaLSHPJqnkdUPsLS50Aw_25" descr="Objectif de développement durable no 15 des Nations unies — Wikipédia">
          <a:extLst>
            <a:ext uri="{FF2B5EF4-FFF2-40B4-BE49-F238E27FC236}">
              <a16:creationId xmlns:a16="http://schemas.microsoft.com/office/drawing/2014/main" id="{0B77F207-A9F7-49CF-A207-7E24CAC68C9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6965706" y="12169588"/>
          <a:ext cx="705571" cy="70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33</xdr:row>
      <xdr:rowOff>0</xdr:rowOff>
    </xdr:from>
    <xdr:to>
      <xdr:col>15</xdr:col>
      <xdr:colOff>705571</xdr:colOff>
      <xdr:row>33</xdr:row>
      <xdr:rowOff>705970</xdr:rowOff>
    </xdr:to>
    <xdr:pic>
      <xdr:nvPicPr>
        <xdr:cNvPr id="209" name="dimg_1zZuaLSHPJqnkdUPsLS50Aw_25" descr="Objectif de développement durable no 15 des Nations unies — Wikipédia">
          <a:extLst>
            <a:ext uri="{FF2B5EF4-FFF2-40B4-BE49-F238E27FC236}">
              <a16:creationId xmlns:a16="http://schemas.microsoft.com/office/drawing/2014/main" id="{21841B04-37CA-459D-AA8C-1CCD4271A97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6965706" y="17111382"/>
          <a:ext cx="705571" cy="70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37</xdr:row>
      <xdr:rowOff>0</xdr:rowOff>
    </xdr:from>
    <xdr:to>
      <xdr:col>16</xdr:col>
      <xdr:colOff>0</xdr:colOff>
      <xdr:row>38</xdr:row>
      <xdr:rowOff>9154</xdr:rowOff>
    </xdr:to>
    <xdr:pic>
      <xdr:nvPicPr>
        <xdr:cNvPr id="212" name="Image 211">
          <a:extLst>
            <a:ext uri="{FF2B5EF4-FFF2-40B4-BE49-F238E27FC236}">
              <a16:creationId xmlns:a16="http://schemas.microsoft.com/office/drawing/2014/main" id="{2BE7CC75-766E-4F35-8CE0-92F7D6414096}"/>
            </a:ext>
          </a:extLst>
        </xdr:cNvPr>
        <xdr:cNvPicPr>
          <a:picLocks noChangeAspect="1"/>
        </xdr:cNvPicPr>
      </xdr:nvPicPr>
      <xdr:blipFill rotWithShape="1">
        <a:blip xmlns:r="http://schemas.openxmlformats.org/officeDocument/2006/relationships" r:embed="rId4"/>
        <a:stretch/>
      </xdr:blipFill>
      <xdr:spPr>
        <a:xfrm>
          <a:off x="16965706" y="20641235"/>
          <a:ext cx="707694" cy="708775"/>
        </a:xfrm>
        <a:prstGeom prst="rect">
          <a:avLst/>
        </a:prstGeom>
      </xdr:spPr>
    </xdr:pic>
    <xdr:clientData/>
  </xdr:twoCellAnchor>
  <xdr:twoCellAnchor>
    <xdr:from>
      <xdr:col>15</xdr:col>
      <xdr:colOff>0</xdr:colOff>
      <xdr:row>36</xdr:row>
      <xdr:rowOff>0</xdr:rowOff>
    </xdr:from>
    <xdr:to>
      <xdr:col>16</xdr:col>
      <xdr:colOff>0</xdr:colOff>
      <xdr:row>37</xdr:row>
      <xdr:rowOff>9155</xdr:rowOff>
    </xdr:to>
    <xdr:pic>
      <xdr:nvPicPr>
        <xdr:cNvPr id="213" name="Image 212">
          <a:extLst>
            <a:ext uri="{FF2B5EF4-FFF2-40B4-BE49-F238E27FC236}">
              <a16:creationId xmlns:a16="http://schemas.microsoft.com/office/drawing/2014/main" id="{46830F5B-94ED-4F9D-93D1-37E526483854}"/>
            </a:ext>
          </a:extLst>
        </xdr:cNvPr>
        <xdr:cNvPicPr>
          <a:picLocks noChangeAspect="1"/>
        </xdr:cNvPicPr>
      </xdr:nvPicPr>
      <xdr:blipFill rotWithShape="1">
        <a:blip xmlns:r="http://schemas.openxmlformats.org/officeDocument/2006/relationships" r:embed="rId4"/>
        <a:stretch/>
      </xdr:blipFill>
      <xdr:spPr>
        <a:xfrm>
          <a:off x="16965706" y="19935265"/>
          <a:ext cx="707694" cy="708775"/>
        </a:xfrm>
        <a:prstGeom prst="rect">
          <a:avLst/>
        </a:prstGeom>
      </xdr:spPr>
    </xdr:pic>
    <xdr:clientData/>
  </xdr:twoCellAnchor>
  <xdr:twoCellAnchor>
    <xdr:from>
      <xdr:col>15</xdr:col>
      <xdr:colOff>0</xdr:colOff>
      <xdr:row>36</xdr:row>
      <xdr:rowOff>0</xdr:rowOff>
    </xdr:from>
    <xdr:to>
      <xdr:col>15</xdr:col>
      <xdr:colOff>705600</xdr:colOff>
      <xdr:row>36</xdr:row>
      <xdr:rowOff>692900</xdr:rowOff>
    </xdr:to>
    <xdr:pic>
      <xdr:nvPicPr>
        <xdr:cNvPr id="214" name="Image 213">
          <a:extLst>
            <a:ext uri="{FF2B5EF4-FFF2-40B4-BE49-F238E27FC236}">
              <a16:creationId xmlns:a16="http://schemas.microsoft.com/office/drawing/2014/main" id="{D7C83B33-B6DB-4214-B1D0-2D3E2EC22961}"/>
            </a:ext>
          </a:extLst>
        </xdr:cNvPr>
        <xdr:cNvPicPr>
          <a:picLocks noChangeAspect="1"/>
        </xdr:cNvPicPr>
      </xdr:nvPicPr>
      <xdr:blipFill>
        <a:blip xmlns:r="http://schemas.openxmlformats.org/officeDocument/2006/relationships" r:embed="rId1"/>
        <a:stretch>
          <a:fillRect/>
        </a:stretch>
      </xdr:blipFill>
      <xdr:spPr>
        <a:xfrm>
          <a:off x="16965706" y="19229294"/>
          <a:ext cx="705600" cy="696075"/>
        </a:xfrm>
        <a:prstGeom prst="rect">
          <a:avLst/>
        </a:prstGeom>
      </xdr:spPr>
    </xdr:pic>
    <xdr:clientData/>
  </xdr:twoCellAnchor>
  <xdr:twoCellAnchor>
    <xdr:from>
      <xdr:col>15</xdr:col>
      <xdr:colOff>0</xdr:colOff>
      <xdr:row>22</xdr:row>
      <xdr:rowOff>0</xdr:rowOff>
    </xdr:from>
    <xdr:to>
      <xdr:col>15</xdr:col>
      <xdr:colOff>698184</xdr:colOff>
      <xdr:row>22</xdr:row>
      <xdr:rowOff>705600</xdr:rowOff>
    </xdr:to>
    <xdr:pic>
      <xdr:nvPicPr>
        <xdr:cNvPr id="216" name="Image 215">
          <a:extLst>
            <a:ext uri="{FF2B5EF4-FFF2-40B4-BE49-F238E27FC236}">
              <a16:creationId xmlns:a16="http://schemas.microsoft.com/office/drawing/2014/main" id="{0B8FFFDA-3F06-4CD6-B1EE-33D506879C81}"/>
            </a:ext>
          </a:extLst>
        </xdr:cNvPr>
        <xdr:cNvPicPr>
          <a:picLocks noChangeAspect="1"/>
        </xdr:cNvPicPr>
      </xdr:nvPicPr>
      <xdr:blipFill rotWithShape="1">
        <a:blip xmlns:r="http://schemas.openxmlformats.org/officeDocument/2006/relationships" r:embed="rId5"/>
        <a:srcRect l="220" t="220" r="220" b="220"/>
        <a:stretch/>
      </xdr:blipFill>
      <xdr:spPr>
        <a:xfrm>
          <a:off x="16965706" y="9345706"/>
          <a:ext cx="695009" cy="705600"/>
        </a:xfrm>
        <a:prstGeom prst="rect">
          <a:avLst/>
        </a:prstGeom>
      </xdr:spPr>
    </xdr:pic>
    <xdr:clientData/>
  </xdr:twoCellAnchor>
  <xdr:twoCellAnchor>
    <xdr:from>
      <xdr:col>15</xdr:col>
      <xdr:colOff>0</xdr:colOff>
      <xdr:row>23</xdr:row>
      <xdr:rowOff>0</xdr:rowOff>
    </xdr:from>
    <xdr:to>
      <xdr:col>15</xdr:col>
      <xdr:colOff>698184</xdr:colOff>
      <xdr:row>23</xdr:row>
      <xdr:rowOff>705600</xdr:rowOff>
    </xdr:to>
    <xdr:pic>
      <xdr:nvPicPr>
        <xdr:cNvPr id="217" name="Image 216">
          <a:extLst>
            <a:ext uri="{FF2B5EF4-FFF2-40B4-BE49-F238E27FC236}">
              <a16:creationId xmlns:a16="http://schemas.microsoft.com/office/drawing/2014/main" id="{1D4BBB44-4B1A-4E17-B6A5-3BDBF0331473}"/>
            </a:ext>
          </a:extLst>
        </xdr:cNvPr>
        <xdr:cNvPicPr>
          <a:picLocks noChangeAspect="1"/>
        </xdr:cNvPicPr>
      </xdr:nvPicPr>
      <xdr:blipFill rotWithShape="1">
        <a:blip xmlns:r="http://schemas.openxmlformats.org/officeDocument/2006/relationships" r:embed="rId5"/>
        <a:srcRect l="220" t="220" r="220" b="220"/>
        <a:stretch/>
      </xdr:blipFill>
      <xdr:spPr>
        <a:xfrm>
          <a:off x="16965706" y="10051676"/>
          <a:ext cx="695009" cy="705600"/>
        </a:xfrm>
        <a:prstGeom prst="rect">
          <a:avLst/>
        </a:prstGeom>
      </xdr:spPr>
    </xdr:pic>
    <xdr:clientData/>
  </xdr:twoCellAnchor>
  <xdr:twoCellAnchor>
    <xdr:from>
      <xdr:col>15</xdr:col>
      <xdr:colOff>0</xdr:colOff>
      <xdr:row>39</xdr:row>
      <xdr:rowOff>0</xdr:rowOff>
    </xdr:from>
    <xdr:to>
      <xdr:col>16</xdr:col>
      <xdr:colOff>0</xdr:colOff>
      <xdr:row>39</xdr:row>
      <xdr:rowOff>702425</xdr:rowOff>
    </xdr:to>
    <xdr:pic>
      <xdr:nvPicPr>
        <xdr:cNvPr id="218" name="Image 217">
          <a:extLst>
            <a:ext uri="{FF2B5EF4-FFF2-40B4-BE49-F238E27FC236}">
              <a16:creationId xmlns:a16="http://schemas.microsoft.com/office/drawing/2014/main" id="{1842EB0B-0E56-429B-93EE-D3499303527B}"/>
            </a:ext>
          </a:extLst>
        </xdr:cNvPr>
        <xdr:cNvPicPr>
          <a:picLocks noChangeAspect="1"/>
        </xdr:cNvPicPr>
      </xdr:nvPicPr>
      <xdr:blipFill rotWithShape="1">
        <a:blip xmlns:r="http://schemas.openxmlformats.org/officeDocument/2006/relationships" r:embed="rId6"/>
        <a:srcRect l="60" t="2115" r="3063" b="2407"/>
        <a:stretch/>
      </xdr:blipFill>
      <xdr:spPr>
        <a:xfrm>
          <a:off x="16965706" y="21347206"/>
          <a:ext cx="715166" cy="702425"/>
        </a:xfrm>
        <a:prstGeom prst="rect">
          <a:avLst/>
        </a:prstGeom>
      </xdr:spPr>
    </xdr:pic>
    <xdr:clientData/>
  </xdr:twoCellAnchor>
  <xdr:twoCellAnchor>
    <xdr:from>
      <xdr:col>15</xdr:col>
      <xdr:colOff>0</xdr:colOff>
      <xdr:row>77</xdr:row>
      <xdr:rowOff>0</xdr:rowOff>
    </xdr:from>
    <xdr:to>
      <xdr:col>16</xdr:col>
      <xdr:colOff>0</xdr:colOff>
      <xdr:row>77</xdr:row>
      <xdr:rowOff>705600</xdr:rowOff>
    </xdr:to>
    <xdr:pic>
      <xdr:nvPicPr>
        <xdr:cNvPr id="220" name="Image 219">
          <a:extLst>
            <a:ext uri="{FF2B5EF4-FFF2-40B4-BE49-F238E27FC236}">
              <a16:creationId xmlns:a16="http://schemas.microsoft.com/office/drawing/2014/main" id="{3451B71A-7807-4134-B1E1-6B1C3AA4712B}"/>
            </a:ext>
          </a:extLst>
        </xdr:cNvPr>
        <xdr:cNvPicPr>
          <a:picLocks noChangeAspect="1"/>
        </xdr:cNvPicPr>
      </xdr:nvPicPr>
      <xdr:blipFill rotWithShape="1">
        <a:blip xmlns:r="http://schemas.openxmlformats.org/officeDocument/2006/relationships" r:embed="rId7"/>
        <a:srcRect l="279" t="73" r="279" b="73"/>
        <a:stretch/>
      </xdr:blipFill>
      <xdr:spPr>
        <a:xfrm>
          <a:off x="16965706" y="48174088"/>
          <a:ext cx="707018" cy="705600"/>
        </a:xfrm>
        <a:prstGeom prst="rect">
          <a:avLst/>
        </a:prstGeom>
      </xdr:spPr>
    </xdr:pic>
    <xdr:clientData/>
  </xdr:twoCellAnchor>
  <xdr:twoCellAnchor>
    <xdr:from>
      <xdr:col>15</xdr:col>
      <xdr:colOff>0</xdr:colOff>
      <xdr:row>56</xdr:row>
      <xdr:rowOff>0</xdr:rowOff>
    </xdr:from>
    <xdr:to>
      <xdr:col>16</xdr:col>
      <xdr:colOff>0</xdr:colOff>
      <xdr:row>56</xdr:row>
      <xdr:rowOff>705600</xdr:rowOff>
    </xdr:to>
    <xdr:pic>
      <xdr:nvPicPr>
        <xdr:cNvPr id="221" name="Image 220">
          <a:extLst>
            <a:ext uri="{FF2B5EF4-FFF2-40B4-BE49-F238E27FC236}">
              <a16:creationId xmlns:a16="http://schemas.microsoft.com/office/drawing/2014/main" id="{71313EF6-04C9-478F-B6A5-D211D5707BC2}"/>
            </a:ext>
          </a:extLst>
        </xdr:cNvPr>
        <xdr:cNvPicPr>
          <a:picLocks noChangeAspect="1"/>
        </xdr:cNvPicPr>
      </xdr:nvPicPr>
      <xdr:blipFill rotWithShape="1">
        <a:blip xmlns:r="http://schemas.openxmlformats.org/officeDocument/2006/relationships" r:embed="rId7"/>
        <a:srcRect l="279" t="73" r="279" b="73"/>
        <a:stretch/>
      </xdr:blipFill>
      <xdr:spPr>
        <a:xfrm>
          <a:off x="16965706" y="33348706"/>
          <a:ext cx="707018" cy="705600"/>
        </a:xfrm>
        <a:prstGeom prst="rect">
          <a:avLst/>
        </a:prstGeom>
      </xdr:spPr>
    </xdr:pic>
    <xdr:clientData/>
  </xdr:twoCellAnchor>
  <xdr:twoCellAnchor>
    <xdr:from>
      <xdr:col>15</xdr:col>
      <xdr:colOff>0</xdr:colOff>
      <xdr:row>40</xdr:row>
      <xdr:rowOff>0</xdr:rowOff>
    </xdr:from>
    <xdr:to>
      <xdr:col>16</xdr:col>
      <xdr:colOff>0</xdr:colOff>
      <xdr:row>40</xdr:row>
      <xdr:rowOff>705600</xdr:rowOff>
    </xdr:to>
    <xdr:pic>
      <xdr:nvPicPr>
        <xdr:cNvPr id="222" name="Image 221">
          <a:extLst>
            <a:ext uri="{FF2B5EF4-FFF2-40B4-BE49-F238E27FC236}">
              <a16:creationId xmlns:a16="http://schemas.microsoft.com/office/drawing/2014/main" id="{56651753-4B60-4844-812C-CD0E8CE2A59B}"/>
            </a:ext>
          </a:extLst>
        </xdr:cNvPr>
        <xdr:cNvPicPr>
          <a:picLocks noChangeAspect="1"/>
        </xdr:cNvPicPr>
      </xdr:nvPicPr>
      <xdr:blipFill rotWithShape="1">
        <a:blip xmlns:r="http://schemas.openxmlformats.org/officeDocument/2006/relationships" r:embed="rId7"/>
        <a:srcRect l="279" t="73" r="279" b="73"/>
        <a:stretch/>
      </xdr:blipFill>
      <xdr:spPr>
        <a:xfrm>
          <a:off x="16965706" y="22053176"/>
          <a:ext cx="707018" cy="705600"/>
        </a:xfrm>
        <a:prstGeom prst="rect">
          <a:avLst/>
        </a:prstGeom>
      </xdr:spPr>
    </xdr:pic>
    <xdr:clientData/>
  </xdr:twoCellAnchor>
  <xdr:twoCellAnchor>
    <xdr:from>
      <xdr:col>15</xdr:col>
      <xdr:colOff>0</xdr:colOff>
      <xdr:row>41</xdr:row>
      <xdr:rowOff>0</xdr:rowOff>
    </xdr:from>
    <xdr:to>
      <xdr:col>16</xdr:col>
      <xdr:colOff>0</xdr:colOff>
      <xdr:row>41</xdr:row>
      <xdr:rowOff>705600</xdr:rowOff>
    </xdr:to>
    <xdr:pic>
      <xdr:nvPicPr>
        <xdr:cNvPr id="223" name="Image 222">
          <a:extLst>
            <a:ext uri="{FF2B5EF4-FFF2-40B4-BE49-F238E27FC236}">
              <a16:creationId xmlns:a16="http://schemas.microsoft.com/office/drawing/2014/main" id="{891B65E9-E345-4283-B42B-C8DEA739D950}"/>
            </a:ext>
          </a:extLst>
        </xdr:cNvPr>
        <xdr:cNvPicPr>
          <a:picLocks noChangeAspect="1"/>
        </xdr:cNvPicPr>
      </xdr:nvPicPr>
      <xdr:blipFill rotWithShape="1">
        <a:blip xmlns:r="http://schemas.openxmlformats.org/officeDocument/2006/relationships" r:embed="rId7"/>
        <a:srcRect l="279" t="73" r="279" b="73"/>
        <a:stretch/>
      </xdr:blipFill>
      <xdr:spPr>
        <a:xfrm>
          <a:off x="16965706" y="22759147"/>
          <a:ext cx="707018" cy="705600"/>
        </a:xfrm>
        <a:prstGeom prst="rect">
          <a:avLst/>
        </a:prstGeom>
      </xdr:spPr>
    </xdr:pic>
    <xdr:clientData/>
  </xdr:twoCellAnchor>
  <xdr:twoCellAnchor>
    <xdr:from>
      <xdr:col>15</xdr:col>
      <xdr:colOff>0</xdr:colOff>
      <xdr:row>31</xdr:row>
      <xdr:rowOff>0</xdr:rowOff>
    </xdr:from>
    <xdr:to>
      <xdr:col>16</xdr:col>
      <xdr:colOff>0</xdr:colOff>
      <xdr:row>31</xdr:row>
      <xdr:rowOff>705600</xdr:rowOff>
    </xdr:to>
    <xdr:pic>
      <xdr:nvPicPr>
        <xdr:cNvPr id="224" name="Image 223">
          <a:extLst>
            <a:ext uri="{FF2B5EF4-FFF2-40B4-BE49-F238E27FC236}">
              <a16:creationId xmlns:a16="http://schemas.microsoft.com/office/drawing/2014/main" id="{3C6CF192-7933-41F9-9F70-AC330E5ECE39}"/>
            </a:ext>
          </a:extLst>
        </xdr:cNvPr>
        <xdr:cNvPicPr>
          <a:picLocks noChangeAspect="1"/>
        </xdr:cNvPicPr>
      </xdr:nvPicPr>
      <xdr:blipFill rotWithShape="1">
        <a:blip xmlns:r="http://schemas.openxmlformats.org/officeDocument/2006/relationships" r:embed="rId7"/>
        <a:srcRect l="279" t="73" r="279" b="73"/>
        <a:stretch/>
      </xdr:blipFill>
      <xdr:spPr>
        <a:xfrm>
          <a:off x="16965706" y="15699441"/>
          <a:ext cx="707018" cy="705600"/>
        </a:xfrm>
        <a:prstGeom prst="rect">
          <a:avLst/>
        </a:prstGeom>
      </xdr:spPr>
    </xdr:pic>
    <xdr:clientData/>
  </xdr:twoCellAnchor>
  <xdr:twoCellAnchor>
    <xdr:from>
      <xdr:col>15</xdr:col>
      <xdr:colOff>0</xdr:colOff>
      <xdr:row>18</xdr:row>
      <xdr:rowOff>0</xdr:rowOff>
    </xdr:from>
    <xdr:to>
      <xdr:col>15</xdr:col>
      <xdr:colOff>703278</xdr:colOff>
      <xdr:row>18</xdr:row>
      <xdr:rowOff>705600</xdr:rowOff>
    </xdr:to>
    <xdr:pic>
      <xdr:nvPicPr>
        <xdr:cNvPr id="225" name="Image 224">
          <a:extLst>
            <a:ext uri="{FF2B5EF4-FFF2-40B4-BE49-F238E27FC236}">
              <a16:creationId xmlns:a16="http://schemas.microsoft.com/office/drawing/2014/main" id="{42D8E72B-B0C4-4265-834E-8896A1B13802}"/>
            </a:ext>
          </a:extLst>
        </xdr:cNvPr>
        <xdr:cNvPicPr>
          <a:picLocks noChangeAspect="1"/>
        </xdr:cNvPicPr>
      </xdr:nvPicPr>
      <xdr:blipFill rotWithShape="1">
        <a:blip xmlns:r="http://schemas.openxmlformats.org/officeDocument/2006/relationships" r:embed="rId8"/>
        <a:srcRect t="66" b="66"/>
        <a:stretch/>
      </xdr:blipFill>
      <xdr:spPr>
        <a:xfrm>
          <a:off x="16965706" y="6521824"/>
          <a:ext cx="703278" cy="705600"/>
        </a:xfrm>
        <a:prstGeom prst="rect">
          <a:avLst/>
        </a:prstGeom>
      </xdr:spPr>
    </xdr:pic>
    <xdr:clientData/>
  </xdr:twoCellAnchor>
  <xdr:twoCellAnchor>
    <xdr:from>
      <xdr:col>15</xdr:col>
      <xdr:colOff>0</xdr:colOff>
      <xdr:row>19</xdr:row>
      <xdr:rowOff>0</xdr:rowOff>
    </xdr:from>
    <xdr:to>
      <xdr:col>15</xdr:col>
      <xdr:colOff>703278</xdr:colOff>
      <xdr:row>19</xdr:row>
      <xdr:rowOff>705600</xdr:rowOff>
    </xdr:to>
    <xdr:pic>
      <xdr:nvPicPr>
        <xdr:cNvPr id="226" name="Image 225">
          <a:extLst>
            <a:ext uri="{FF2B5EF4-FFF2-40B4-BE49-F238E27FC236}">
              <a16:creationId xmlns:a16="http://schemas.microsoft.com/office/drawing/2014/main" id="{FD4D03DD-F089-4D21-9231-4D5B861CD933}"/>
            </a:ext>
          </a:extLst>
        </xdr:cNvPr>
        <xdr:cNvPicPr>
          <a:picLocks noChangeAspect="1"/>
        </xdr:cNvPicPr>
      </xdr:nvPicPr>
      <xdr:blipFill rotWithShape="1">
        <a:blip xmlns:r="http://schemas.openxmlformats.org/officeDocument/2006/relationships" r:embed="rId8"/>
        <a:srcRect t="66" b="66"/>
        <a:stretch/>
      </xdr:blipFill>
      <xdr:spPr>
        <a:xfrm>
          <a:off x="16965706" y="7227794"/>
          <a:ext cx="703278" cy="705600"/>
        </a:xfrm>
        <a:prstGeom prst="rect">
          <a:avLst/>
        </a:prstGeom>
      </xdr:spPr>
    </xdr:pic>
    <xdr:clientData/>
  </xdr:twoCellAnchor>
  <xdr:twoCellAnchor>
    <xdr:from>
      <xdr:col>15</xdr:col>
      <xdr:colOff>0</xdr:colOff>
      <xdr:row>20</xdr:row>
      <xdr:rowOff>0</xdr:rowOff>
    </xdr:from>
    <xdr:to>
      <xdr:col>15</xdr:col>
      <xdr:colOff>703278</xdr:colOff>
      <xdr:row>20</xdr:row>
      <xdr:rowOff>705600</xdr:rowOff>
    </xdr:to>
    <xdr:pic>
      <xdr:nvPicPr>
        <xdr:cNvPr id="227" name="Image 226">
          <a:extLst>
            <a:ext uri="{FF2B5EF4-FFF2-40B4-BE49-F238E27FC236}">
              <a16:creationId xmlns:a16="http://schemas.microsoft.com/office/drawing/2014/main" id="{C4F10A74-E897-48D9-AE5F-C197BC68F225}"/>
            </a:ext>
          </a:extLst>
        </xdr:cNvPr>
        <xdr:cNvPicPr>
          <a:picLocks noChangeAspect="1"/>
        </xdr:cNvPicPr>
      </xdr:nvPicPr>
      <xdr:blipFill rotWithShape="1">
        <a:blip xmlns:r="http://schemas.openxmlformats.org/officeDocument/2006/relationships" r:embed="rId8"/>
        <a:srcRect t="66" b="66"/>
        <a:stretch/>
      </xdr:blipFill>
      <xdr:spPr>
        <a:xfrm>
          <a:off x="16965706" y="7933765"/>
          <a:ext cx="703278" cy="705600"/>
        </a:xfrm>
        <a:prstGeom prst="rect">
          <a:avLst/>
        </a:prstGeom>
      </xdr:spPr>
    </xdr:pic>
    <xdr:clientData/>
  </xdr:twoCellAnchor>
  <xdr:twoCellAnchor>
    <xdr:from>
      <xdr:col>15</xdr:col>
      <xdr:colOff>0</xdr:colOff>
      <xdr:row>21</xdr:row>
      <xdr:rowOff>0</xdr:rowOff>
    </xdr:from>
    <xdr:to>
      <xdr:col>15</xdr:col>
      <xdr:colOff>703278</xdr:colOff>
      <xdr:row>21</xdr:row>
      <xdr:rowOff>705600</xdr:rowOff>
    </xdr:to>
    <xdr:pic>
      <xdr:nvPicPr>
        <xdr:cNvPr id="228" name="Image 227">
          <a:extLst>
            <a:ext uri="{FF2B5EF4-FFF2-40B4-BE49-F238E27FC236}">
              <a16:creationId xmlns:a16="http://schemas.microsoft.com/office/drawing/2014/main" id="{C0218A6A-3715-46CB-A982-F62F9A4BCF25}"/>
            </a:ext>
          </a:extLst>
        </xdr:cNvPr>
        <xdr:cNvPicPr>
          <a:picLocks noChangeAspect="1"/>
        </xdr:cNvPicPr>
      </xdr:nvPicPr>
      <xdr:blipFill rotWithShape="1">
        <a:blip xmlns:r="http://schemas.openxmlformats.org/officeDocument/2006/relationships" r:embed="rId8"/>
        <a:srcRect t="66" b="66"/>
        <a:stretch/>
      </xdr:blipFill>
      <xdr:spPr>
        <a:xfrm>
          <a:off x="16965706" y="8639735"/>
          <a:ext cx="703278" cy="705600"/>
        </a:xfrm>
        <a:prstGeom prst="rect">
          <a:avLst/>
        </a:prstGeom>
      </xdr:spPr>
    </xdr:pic>
    <xdr:clientData/>
  </xdr:twoCellAnchor>
  <xdr:twoCellAnchor>
    <xdr:from>
      <xdr:col>15</xdr:col>
      <xdr:colOff>0</xdr:colOff>
      <xdr:row>30</xdr:row>
      <xdr:rowOff>0</xdr:rowOff>
    </xdr:from>
    <xdr:to>
      <xdr:col>15</xdr:col>
      <xdr:colOff>703278</xdr:colOff>
      <xdr:row>30</xdr:row>
      <xdr:rowOff>705600</xdr:rowOff>
    </xdr:to>
    <xdr:pic>
      <xdr:nvPicPr>
        <xdr:cNvPr id="229" name="Image 228">
          <a:extLst>
            <a:ext uri="{FF2B5EF4-FFF2-40B4-BE49-F238E27FC236}">
              <a16:creationId xmlns:a16="http://schemas.microsoft.com/office/drawing/2014/main" id="{A491D2A8-370B-43FF-8771-E229255B68F3}"/>
            </a:ext>
          </a:extLst>
        </xdr:cNvPr>
        <xdr:cNvPicPr>
          <a:picLocks noChangeAspect="1"/>
        </xdr:cNvPicPr>
      </xdr:nvPicPr>
      <xdr:blipFill rotWithShape="1">
        <a:blip xmlns:r="http://schemas.openxmlformats.org/officeDocument/2006/relationships" r:embed="rId8"/>
        <a:srcRect t="66" b="66"/>
        <a:stretch/>
      </xdr:blipFill>
      <xdr:spPr>
        <a:xfrm>
          <a:off x="16965706" y="14993471"/>
          <a:ext cx="703278" cy="705600"/>
        </a:xfrm>
        <a:prstGeom prst="rect">
          <a:avLst/>
        </a:prstGeom>
      </xdr:spPr>
    </xdr:pic>
    <xdr:clientData/>
  </xdr:twoCellAnchor>
  <xdr:twoCellAnchor>
    <xdr:from>
      <xdr:col>15</xdr:col>
      <xdr:colOff>0</xdr:colOff>
      <xdr:row>32</xdr:row>
      <xdr:rowOff>0</xdr:rowOff>
    </xdr:from>
    <xdr:to>
      <xdr:col>15</xdr:col>
      <xdr:colOff>703278</xdr:colOff>
      <xdr:row>32</xdr:row>
      <xdr:rowOff>705600</xdr:rowOff>
    </xdr:to>
    <xdr:pic>
      <xdr:nvPicPr>
        <xdr:cNvPr id="230" name="Image 229">
          <a:extLst>
            <a:ext uri="{FF2B5EF4-FFF2-40B4-BE49-F238E27FC236}">
              <a16:creationId xmlns:a16="http://schemas.microsoft.com/office/drawing/2014/main" id="{DA53FCBA-FB18-462C-A2D0-17D4A056D2D7}"/>
            </a:ext>
          </a:extLst>
        </xdr:cNvPr>
        <xdr:cNvPicPr>
          <a:picLocks noChangeAspect="1"/>
        </xdr:cNvPicPr>
      </xdr:nvPicPr>
      <xdr:blipFill rotWithShape="1">
        <a:blip xmlns:r="http://schemas.openxmlformats.org/officeDocument/2006/relationships" r:embed="rId8"/>
        <a:srcRect t="66" b="66"/>
        <a:stretch/>
      </xdr:blipFill>
      <xdr:spPr>
        <a:xfrm>
          <a:off x="16965706" y="16405412"/>
          <a:ext cx="703278" cy="705600"/>
        </a:xfrm>
        <a:prstGeom prst="rect">
          <a:avLst/>
        </a:prstGeom>
      </xdr:spPr>
    </xdr:pic>
    <xdr:clientData/>
  </xdr:twoCellAnchor>
  <xdr:twoCellAnchor>
    <xdr:from>
      <xdr:col>15</xdr:col>
      <xdr:colOff>0</xdr:colOff>
      <xdr:row>34</xdr:row>
      <xdr:rowOff>0</xdr:rowOff>
    </xdr:from>
    <xdr:to>
      <xdr:col>15</xdr:col>
      <xdr:colOff>703278</xdr:colOff>
      <xdr:row>34</xdr:row>
      <xdr:rowOff>705600</xdr:rowOff>
    </xdr:to>
    <xdr:pic>
      <xdr:nvPicPr>
        <xdr:cNvPr id="231" name="Image 230">
          <a:extLst>
            <a:ext uri="{FF2B5EF4-FFF2-40B4-BE49-F238E27FC236}">
              <a16:creationId xmlns:a16="http://schemas.microsoft.com/office/drawing/2014/main" id="{89E88BD5-344A-4D97-9153-E8BE515DDC39}"/>
            </a:ext>
          </a:extLst>
        </xdr:cNvPr>
        <xdr:cNvPicPr>
          <a:picLocks noChangeAspect="1"/>
        </xdr:cNvPicPr>
      </xdr:nvPicPr>
      <xdr:blipFill rotWithShape="1">
        <a:blip xmlns:r="http://schemas.openxmlformats.org/officeDocument/2006/relationships" r:embed="rId8"/>
        <a:srcRect t="66" b="66"/>
        <a:stretch/>
      </xdr:blipFill>
      <xdr:spPr>
        <a:xfrm>
          <a:off x="16965706" y="17817353"/>
          <a:ext cx="703278" cy="705600"/>
        </a:xfrm>
        <a:prstGeom prst="rect">
          <a:avLst/>
        </a:prstGeom>
      </xdr:spPr>
    </xdr:pic>
    <xdr:clientData/>
  </xdr:twoCellAnchor>
  <xdr:twoCellAnchor>
    <xdr:from>
      <xdr:col>15</xdr:col>
      <xdr:colOff>0</xdr:colOff>
      <xdr:row>35</xdr:row>
      <xdr:rowOff>0</xdr:rowOff>
    </xdr:from>
    <xdr:to>
      <xdr:col>15</xdr:col>
      <xdr:colOff>703278</xdr:colOff>
      <xdr:row>35</xdr:row>
      <xdr:rowOff>705600</xdr:rowOff>
    </xdr:to>
    <xdr:pic>
      <xdr:nvPicPr>
        <xdr:cNvPr id="232" name="Image 231">
          <a:extLst>
            <a:ext uri="{FF2B5EF4-FFF2-40B4-BE49-F238E27FC236}">
              <a16:creationId xmlns:a16="http://schemas.microsoft.com/office/drawing/2014/main" id="{C86C778F-AB06-4D74-808C-1073D22D089B}"/>
            </a:ext>
          </a:extLst>
        </xdr:cNvPr>
        <xdr:cNvPicPr>
          <a:picLocks noChangeAspect="1"/>
        </xdr:cNvPicPr>
      </xdr:nvPicPr>
      <xdr:blipFill rotWithShape="1">
        <a:blip xmlns:r="http://schemas.openxmlformats.org/officeDocument/2006/relationships" r:embed="rId8"/>
        <a:srcRect t="66" b="66"/>
        <a:stretch/>
      </xdr:blipFill>
      <xdr:spPr>
        <a:xfrm>
          <a:off x="16965706" y="18523324"/>
          <a:ext cx="703278" cy="705600"/>
        </a:xfrm>
        <a:prstGeom prst="rect">
          <a:avLst/>
        </a:prstGeom>
      </xdr:spPr>
    </xdr:pic>
    <xdr:clientData/>
  </xdr:twoCellAnchor>
  <xdr:twoCellAnchor>
    <xdr:from>
      <xdr:col>15</xdr:col>
      <xdr:colOff>0</xdr:colOff>
      <xdr:row>44</xdr:row>
      <xdr:rowOff>0</xdr:rowOff>
    </xdr:from>
    <xdr:to>
      <xdr:col>15</xdr:col>
      <xdr:colOff>703278</xdr:colOff>
      <xdr:row>44</xdr:row>
      <xdr:rowOff>705600</xdr:rowOff>
    </xdr:to>
    <xdr:pic>
      <xdr:nvPicPr>
        <xdr:cNvPr id="233" name="Image 232">
          <a:extLst>
            <a:ext uri="{FF2B5EF4-FFF2-40B4-BE49-F238E27FC236}">
              <a16:creationId xmlns:a16="http://schemas.microsoft.com/office/drawing/2014/main" id="{BF07D5ED-08B4-40DA-9692-8A954462BF90}"/>
            </a:ext>
          </a:extLst>
        </xdr:cNvPr>
        <xdr:cNvPicPr>
          <a:picLocks noChangeAspect="1"/>
        </xdr:cNvPicPr>
      </xdr:nvPicPr>
      <xdr:blipFill rotWithShape="1">
        <a:blip xmlns:r="http://schemas.openxmlformats.org/officeDocument/2006/relationships" r:embed="rId8"/>
        <a:srcRect t="66" b="66"/>
        <a:stretch/>
      </xdr:blipFill>
      <xdr:spPr>
        <a:xfrm>
          <a:off x="16965706" y="24877059"/>
          <a:ext cx="703278" cy="705600"/>
        </a:xfrm>
        <a:prstGeom prst="rect">
          <a:avLst/>
        </a:prstGeom>
      </xdr:spPr>
    </xdr:pic>
    <xdr:clientData/>
  </xdr:twoCellAnchor>
  <xdr:twoCellAnchor>
    <xdr:from>
      <xdr:col>15</xdr:col>
      <xdr:colOff>0</xdr:colOff>
      <xdr:row>45</xdr:row>
      <xdr:rowOff>0</xdr:rowOff>
    </xdr:from>
    <xdr:to>
      <xdr:col>15</xdr:col>
      <xdr:colOff>703278</xdr:colOff>
      <xdr:row>45</xdr:row>
      <xdr:rowOff>705600</xdr:rowOff>
    </xdr:to>
    <xdr:pic>
      <xdr:nvPicPr>
        <xdr:cNvPr id="234" name="Image 233">
          <a:extLst>
            <a:ext uri="{FF2B5EF4-FFF2-40B4-BE49-F238E27FC236}">
              <a16:creationId xmlns:a16="http://schemas.microsoft.com/office/drawing/2014/main" id="{C2EACAA7-6CDD-4974-A92B-524B1443EA8F}"/>
            </a:ext>
          </a:extLst>
        </xdr:cNvPr>
        <xdr:cNvPicPr>
          <a:picLocks noChangeAspect="1"/>
        </xdr:cNvPicPr>
      </xdr:nvPicPr>
      <xdr:blipFill rotWithShape="1">
        <a:blip xmlns:r="http://schemas.openxmlformats.org/officeDocument/2006/relationships" r:embed="rId8"/>
        <a:srcRect t="66" b="66"/>
        <a:stretch/>
      </xdr:blipFill>
      <xdr:spPr>
        <a:xfrm>
          <a:off x="16965706" y="25583029"/>
          <a:ext cx="703278" cy="705600"/>
        </a:xfrm>
        <a:prstGeom prst="rect">
          <a:avLst/>
        </a:prstGeom>
      </xdr:spPr>
    </xdr:pic>
    <xdr:clientData/>
  </xdr:twoCellAnchor>
  <xdr:twoCellAnchor>
    <xdr:from>
      <xdr:col>15</xdr:col>
      <xdr:colOff>0</xdr:colOff>
      <xdr:row>46</xdr:row>
      <xdr:rowOff>0</xdr:rowOff>
    </xdr:from>
    <xdr:to>
      <xdr:col>15</xdr:col>
      <xdr:colOff>703278</xdr:colOff>
      <xdr:row>46</xdr:row>
      <xdr:rowOff>705600</xdr:rowOff>
    </xdr:to>
    <xdr:pic>
      <xdr:nvPicPr>
        <xdr:cNvPr id="235" name="Image 234">
          <a:extLst>
            <a:ext uri="{FF2B5EF4-FFF2-40B4-BE49-F238E27FC236}">
              <a16:creationId xmlns:a16="http://schemas.microsoft.com/office/drawing/2014/main" id="{F78E73ED-80E5-4799-AE3E-8390F709A187}"/>
            </a:ext>
          </a:extLst>
        </xdr:cNvPr>
        <xdr:cNvPicPr>
          <a:picLocks noChangeAspect="1"/>
        </xdr:cNvPicPr>
      </xdr:nvPicPr>
      <xdr:blipFill rotWithShape="1">
        <a:blip xmlns:r="http://schemas.openxmlformats.org/officeDocument/2006/relationships" r:embed="rId8"/>
        <a:srcRect t="66" b="66"/>
        <a:stretch/>
      </xdr:blipFill>
      <xdr:spPr>
        <a:xfrm>
          <a:off x="16965706" y="26289000"/>
          <a:ext cx="703278" cy="705600"/>
        </a:xfrm>
        <a:prstGeom prst="rect">
          <a:avLst/>
        </a:prstGeom>
      </xdr:spPr>
    </xdr:pic>
    <xdr:clientData/>
  </xdr:twoCellAnchor>
  <xdr:twoCellAnchor>
    <xdr:from>
      <xdr:col>15</xdr:col>
      <xdr:colOff>0</xdr:colOff>
      <xdr:row>47</xdr:row>
      <xdr:rowOff>0</xdr:rowOff>
    </xdr:from>
    <xdr:to>
      <xdr:col>15</xdr:col>
      <xdr:colOff>703278</xdr:colOff>
      <xdr:row>47</xdr:row>
      <xdr:rowOff>705600</xdr:rowOff>
    </xdr:to>
    <xdr:pic>
      <xdr:nvPicPr>
        <xdr:cNvPr id="236" name="Image 235">
          <a:extLst>
            <a:ext uri="{FF2B5EF4-FFF2-40B4-BE49-F238E27FC236}">
              <a16:creationId xmlns:a16="http://schemas.microsoft.com/office/drawing/2014/main" id="{3CC31503-2B32-4552-943F-D93A8CEC5584}"/>
            </a:ext>
          </a:extLst>
        </xdr:cNvPr>
        <xdr:cNvPicPr>
          <a:picLocks noChangeAspect="1"/>
        </xdr:cNvPicPr>
      </xdr:nvPicPr>
      <xdr:blipFill rotWithShape="1">
        <a:blip xmlns:r="http://schemas.openxmlformats.org/officeDocument/2006/relationships" r:embed="rId8"/>
        <a:srcRect t="66" b="66"/>
        <a:stretch/>
      </xdr:blipFill>
      <xdr:spPr>
        <a:xfrm>
          <a:off x="16965706" y="26994971"/>
          <a:ext cx="703278" cy="705600"/>
        </a:xfrm>
        <a:prstGeom prst="rect">
          <a:avLst/>
        </a:prstGeom>
      </xdr:spPr>
    </xdr:pic>
    <xdr:clientData/>
  </xdr:twoCellAnchor>
  <xdr:twoCellAnchor>
    <xdr:from>
      <xdr:col>15</xdr:col>
      <xdr:colOff>0</xdr:colOff>
      <xdr:row>48</xdr:row>
      <xdr:rowOff>0</xdr:rowOff>
    </xdr:from>
    <xdr:to>
      <xdr:col>15</xdr:col>
      <xdr:colOff>703278</xdr:colOff>
      <xdr:row>48</xdr:row>
      <xdr:rowOff>705600</xdr:rowOff>
    </xdr:to>
    <xdr:pic>
      <xdr:nvPicPr>
        <xdr:cNvPr id="237" name="Image 236">
          <a:extLst>
            <a:ext uri="{FF2B5EF4-FFF2-40B4-BE49-F238E27FC236}">
              <a16:creationId xmlns:a16="http://schemas.microsoft.com/office/drawing/2014/main" id="{D8C93780-FA80-4E74-8AA0-02BDE71F334E}"/>
            </a:ext>
          </a:extLst>
        </xdr:cNvPr>
        <xdr:cNvPicPr>
          <a:picLocks noChangeAspect="1"/>
        </xdr:cNvPicPr>
      </xdr:nvPicPr>
      <xdr:blipFill rotWithShape="1">
        <a:blip xmlns:r="http://schemas.openxmlformats.org/officeDocument/2006/relationships" r:embed="rId8"/>
        <a:srcRect t="66" b="66"/>
        <a:stretch/>
      </xdr:blipFill>
      <xdr:spPr>
        <a:xfrm>
          <a:off x="16965706" y="27700941"/>
          <a:ext cx="703278" cy="705600"/>
        </a:xfrm>
        <a:prstGeom prst="rect">
          <a:avLst/>
        </a:prstGeom>
      </xdr:spPr>
    </xdr:pic>
    <xdr:clientData/>
  </xdr:twoCellAnchor>
  <xdr:twoCellAnchor>
    <xdr:from>
      <xdr:col>15</xdr:col>
      <xdr:colOff>0</xdr:colOff>
      <xdr:row>49</xdr:row>
      <xdr:rowOff>0</xdr:rowOff>
    </xdr:from>
    <xdr:to>
      <xdr:col>15</xdr:col>
      <xdr:colOff>703278</xdr:colOff>
      <xdr:row>49</xdr:row>
      <xdr:rowOff>705600</xdr:rowOff>
    </xdr:to>
    <xdr:pic>
      <xdr:nvPicPr>
        <xdr:cNvPr id="238" name="Image 237">
          <a:extLst>
            <a:ext uri="{FF2B5EF4-FFF2-40B4-BE49-F238E27FC236}">
              <a16:creationId xmlns:a16="http://schemas.microsoft.com/office/drawing/2014/main" id="{070BA041-A621-477B-AD49-6B469B9B043F}"/>
            </a:ext>
          </a:extLst>
        </xdr:cNvPr>
        <xdr:cNvPicPr>
          <a:picLocks noChangeAspect="1"/>
        </xdr:cNvPicPr>
      </xdr:nvPicPr>
      <xdr:blipFill rotWithShape="1">
        <a:blip xmlns:r="http://schemas.openxmlformats.org/officeDocument/2006/relationships" r:embed="rId8"/>
        <a:srcRect t="66" b="66"/>
        <a:stretch/>
      </xdr:blipFill>
      <xdr:spPr>
        <a:xfrm>
          <a:off x="16965706" y="28406912"/>
          <a:ext cx="703278" cy="705600"/>
        </a:xfrm>
        <a:prstGeom prst="rect">
          <a:avLst/>
        </a:prstGeom>
      </xdr:spPr>
    </xdr:pic>
    <xdr:clientData/>
  </xdr:twoCellAnchor>
  <xdr:twoCellAnchor>
    <xdr:from>
      <xdr:col>15</xdr:col>
      <xdr:colOff>0</xdr:colOff>
      <xdr:row>50</xdr:row>
      <xdr:rowOff>0</xdr:rowOff>
    </xdr:from>
    <xdr:to>
      <xdr:col>15</xdr:col>
      <xdr:colOff>703278</xdr:colOff>
      <xdr:row>50</xdr:row>
      <xdr:rowOff>705600</xdr:rowOff>
    </xdr:to>
    <xdr:pic>
      <xdr:nvPicPr>
        <xdr:cNvPr id="239" name="Image 238">
          <a:extLst>
            <a:ext uri="{FF2B5EF4-FFF2-40B4-BE49-F238E27FC236}">
              <a16:creationId xmlns:a16="http://schemas.microsoft.com/office/drawing/2014/main" id="{90AA0A3B-B0A9-4312-8428-BEFD6B763711}"/>
            </a:ext>
          </a:extLst>
        </xdr:cNvPr>
        <xdr:cNvPicPr>
          <a:picLocks noChangeAspect="1"/>
        </xdr:cNvPicPr>
      </xdr:nvPicPr>
      <xdr:blipFill rotWithShape="1">
        <a:blip xmlns:r="http://schemas.openxmlformats.org/officeDocument/2006/relationships" r:embed="rId8"/>
        <a:srcRect t="66" b="66"/>
        <a:stretch/>
      </xdr:blipFill>
      <xdr:spPr>
        <a:xfrm>
          <a:off x="16965706" y="29112882"/>
          <a:ext cx="703278" cy="705600"/>
        </a:xfrm>
        <a:prstGeom prst="rect">
          <a:avLst/>
        </a:prstGeom>
      </xdr:spPr>
    </xdr:pic>
    <xdr:clientData/>
  </xdr:twoCellAnchor>
  <xdr:twoCellAnchor>
    <xdr:from>
      <xdr:col>15</xdr:col>
      <xdr:colOff>0</xdr:colOff>
      <xdr:row>51</xdr:row>
      <xdr:rowOff>0</xdr:rowOff>
    </xdr:from>
    <xdr:to>
      <xdr:col>15</xdr:col>
      <xdr:colOff>703278</xdr:colOff>
      <xdr:row>51</xdr:row>
      <xdr:rowOff>705600</xdr:rowOff>
    </xdr:to>
    <xdr:pic>
      <xdr:nvPicPr>
        <xdr:cNvPr id="240" name="Image 239">
          <a:extLst>
            <a:ext uri="{FF2B5EF4-FFF2-40B4-BE49-F238E27FC236}">
              <a16:creationId xmlns:a16="http://schemas.microsoft.com/office/drawing/2014/main" id="{EF542CCE-87CA-4830-9454-D80F68862F72}"/>
            </a:ext>
          </a:extLst>
        </xdr:cNvPr>
        <xdr:cNvPicPr>
          <a:picLocks noChangeAspect="1"/>
        </xdr:cNvPicPr>
      </xdr:nvPicPr>
      <xdr:blipFill rotWithShape="1">
        <a:blip xmlns:r="http://schemas.openxmlformats.org/officeDocument/2006/relationships" r:embed="rId8"/>
        <a:srcRect t="66" b="66"/>
        <a:stretch/>
      </xdr:blipFill>
      <xdr:spPr>
        <a:xfrm>
          <a:off x="16965706" y="29818853"/>
          <a:ext cx="703278" cy="705600"/>
        </a:xfrm>
        <a:prstGeom prst="rect">
          <a:avLst/>
        </a:prstGeom>
      </xdr:spPr>
    </xdr:pic>
    <xdr:clientData/>
  </xdr:twoCellAnchor>
  <xdr:twoCellAnchor>
    <xdr:from>
      <xdr:col>15</xdr:col>
      <xdr:colOff>0</xdr:colOff>
      <xdr:row>55</xdr:row>
      <xdr:rowOff>0</xdr:rowOff>
    </xdr:from>
    <xdr:to>
      <xdr:col>15</xdr:col>
      <xdr:colOff>703278</xdr:colOff>
      <xdr:row>55</xdr:row>
      <xdr:rowOff>705600</xdr:rowOff>
    </xdr:to>
    <xdr:pic>
      <xdr:nvPicPr>
        <xdr:cNvPr id="241" name="Image 240">
          <a:extLst>
            <a:ext uri="{FF2B5EF4-FFF2-40B4-BE49-F238E27FC236}">
              <a16:creationId xmlns:a16="http://schemas.microsoft.com/office/drawing/2014/main" id="{89853533-E1A2-4352-8D3D-785FCEEFE354}"/>
            </a:ext>
          </a:extLst>
        </xdr:cNvPr>
        <xdr:cNvPicPr>
          <a:picLocks noChangeAspect="1"/>
        </xdr:cNvPicPr>
      </xdr:nvPicPr>
      <xdr:blipFill rotWithShape="1">
        <a:blip xmlns:r="http://schemas.openxmlformats.org/officeDocument/2006/relationships" r:embed="rId8"/>
        <a:srcRect t="66" b="66"/>
        <a:stretch/>
      </xdr:blipFill>
      <xdr:spPr>
        <a:xfrm>
          <a:off x="16965706" y="32642735"/>
          <a:ext cx="703278" cy="705600"/>
        </a:xfrm>
        <a:prstGeom prst="rect">
          <a:avLst/>
        </a:prstGeom>
      </xdr:spPr>
    </xdr:pic>
    <xdr:clientData/>
  </xdr:twoCellAnchor>
  <xdr:twoCellAnchor>
    <xdr:from>
      <xdr:col>15</xdr:col>
      <xdr:colOff>0</xdr:colOff>
      <xdr:row>74</xdr:row>
      <xdr:rowOff>0</xdr:rowOff>
    </xdr:from>
    <xdr:to>
      <xdr:col>15</xdr:col>
      <xdr:colOff>703278</xdr:colOff>
      <xdr:row>74</xdr:row>
      <xdr:rowOff>705600</xdr:rowOff>
    </xdr:to>
    <xdr:pic>
      <xdr:nvPicPr>
        <xdr:cNvPr id="242" name="Image 241">
          <a:extLst>
            <a:ext uri="{FF2B5EF4-FFF2-40B4-BE49-F238E27FC236}">
              <a16:creationId xmlns:a16="http://schemas.microsoft.com/office/drawing/2014/main" id="{15400F89-1140-4D0B-BC1A-7971F61C1FD4}"/>
            </a:ext>
          </a:extLst>
        </xdr:cNvPr>
        <xdr:cNvPicPr>
          <a:picLocks noChangeAspect="1"/>
        </xdr:cNvPicPr>
      </xdr:nvPicPr>
      <xdr:blipFill rotWithShape="1">
        <a:blip xmlns:r="http://schemas.openxmlformats.org/officeDocument/2006/relationships" r:embed="rId8"/>
        <a:srcRect t="66" b="66"/>
        <a:stretch/>
      </xdr:blipFill>
      <xdr:spPr>
        <a:xfrm>
          <a:off x="16965706" y="46056176"/>
          <a:ext cx="703278" cy="705600"/>
        </a:xfrm>
        <a:prstGeom prst="rect">
          <a:avLst/>
        </a:prstGeom>
      </xdr:spPr>
    </xdr:pic>
    <xdr:clientData/>
  </xdr:twoCellAnchor>
  <xdr:twoCellAnchor>
    <xdr:from>
      <xdr:col>15</xdr:col>
      <xdr:colOff>0</xdr:colOff>
      <xdr:row>72</xdr:row>
      <xdr:rowOff>0</xdr:rowOff>
    </xdr:from>
    <xdr:to>
      <xdr:col>15</xdr:col>
      <xdr:colOff>703278</xdr:colOff>
      <xdr:row>72</xdr:row>
      <xdr:rowOff>705600</xdr:rowOff>
    </xdr:to>
    <xdr:pic>
      <xdr:nvPicPr>
        <xdr:cNvPr id="243" name="Image 242">
          <a:extLst>
            <a:ext uri="{FF2B5EF4-FFF2-40B4-BE49-F238E27FC236}">
              <a16:creationId xmlns:a16="http://schemas.microsoft.com/office/drawing/2014/main" id="{30F722A1-BC25-464B-97DA-3F03BC14C55C}"/>
            </a:ext>
          </a:extLst>
        </xdr:cNvPr>
        <xdr:cNvPicPr>
          <a:picLocks noChangeAspect="1"/>
        </xdr:cNvPicPr>
      </xdr:nvPicPr>
      <xdr:blipFill rotWithShape="1">
        <a:blip xmlns:r="http://schemas.openxmlformats.org/officeDocument/2006/relationships" r:embed="rId8"/>
        <a:srcRect t="66" b="66"/>
        <a:stretch/>
      </xdr:blipFill>
      <xdr:spPr>
        <a:xfrm>
          <a:off x="16965706" y="44644235"/>
          <a:ext cx="703278" cy="705600"/>
        </a:xfrm>
        <a:prstGeom prst="rect">
          <a:avLst/>
        </a:prstGeom>
      </xdr:spPr>
    </xdr:pic>
    <xdr:clientData/>
  </xdr:twoCellAnchor>
  <xdr:twoCellAnchor>
    <xdr:from>
      <xdr:col>15</xdr:col>
      <xdr:colOff>0</xdr:colOff>
      <xdr:row>71</xdr:row>
      <xdr:rowOff>0</xdr:rowOff>
    </xdr:from>
    <xdr:to>
      <xdr:col>15</xdr:col>
      <xdr:colOff>703278</xdr:colOff>
      <xdr:row>71</xdr:row>
      <xdr:rowOff>705600</xdr:rowOff>
    </xdr:to>
    <xdr:pic>
      <xdr:nvPicPr>
        <xdr:cNvPr id="244" name="Image 243">
          <a:extLst>
            <a:ext uri="{FF2B5EF4-FFF2-40B4-BE49-F238E27FC236}">
              <a16:creationId xmlns:a16="http://schemas.microsoft.com/office/drawing/2014/main" id="{7CD14D76-BEAA-4AFE-90C6-B66421B1A7F9}"/>
            </a:ext>
          </a:extLst>
        </xdr:cNvPr>
        <xdr:cNvPicPr>
          <a:picLocks noChangeAspect="1"/>
        </xdr:cNvPicPr>
      </xdr:nvPicPr>
      <xdr:blipFill rotWithShape="1">
        <a:blip xmlns:r="http://schemas.openxmlformats.org/officeDocument/2006/relationships" r:embed="rId8"/>
        <a:srcRect t="66" b="66"/>
        <a:stretch/>
      </xdr:blipFill>
      <xdr:spPr>
        <a:xfrm>
          <a:off x="16965706" y="43938265"/>
          <a:ext cx="703278" cy="705600"/>
        </a:xfrm>
        <a:prstGeom prst="rect">
          <a:avLst/>
        </a:prstGeom>
      </xdr:spPr>
    </xdr:pic>
    <xdr:clientData/>
  </xdr:twoCellAnchor>
  <xdr:twoCellAnchor editAs="oneCell">
    <xdr:from>
      <xdr:col>0</xdr:col>
      <xdr:colOff>0</xdr:colOff>
      <xdr:row>0</xdr:row>
      <xdr:rowOff>0</xdr:rowOff>
    </xdr:from>
    <xdr:to>
      <xdr:col>3</xdr:col>
      <xdr:colOff>640229</xdr:colOff>
      <xdr:row>1</xdr:row>
      <xdr:rowOff>48559</xdr:rowOff>
    </xdr:to>
    <xdr:pic>
      <xdr:nvPicPr>
        <xdr:cNvPr id="259" name="Image 258" descr="Logo Agence France Trésor">
          <a:extLst>
            <a:ext uri="{FF2B5EF4-FFF2-40B4-BE49-F238E27FC236}">
              <a16:creationId xmlns:a16="http://schemas.microsoft.com/office/drawing/2014/main" id="{9D710E5C-BF77-449C-986D-E51E47F5146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0"/>
          <a:ext cx="3390526" cy="927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25</xdr:row>
      <xdr:rowOff>0</xdr:rowOff>
    </xdr:from>
    <xdr:to>
      <xdr:col>15</xdr:col>
      <xdr:colOff>705571</xdr:colOff>
      <xdr:row>25</xdr:row>
      <xdr:rowOff>705970</xdr:rowOff>
    </xdr:to>
    <xdr:pic>
      <xdr:nvPicPr>
        <xdr:cNvPr id="260" name="dimg_1zZuaLSHPJqnkdUPsLS50Aw_25" descr="Objectif de développement durable no 15 des Nations unies — Wikipédia">
          <a:extLst>
            <a:ext uri="{FF2B5EF4-FFF2-40B4-BE49-F238E27FC236}">
              <a16:creationId xmlns:a16="http://schemas.microsoft.com/office/drawing/2014/main" id="{ED33081F-060B-46F5-87B9-60B3D45141B1}"/>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5755471" y="3675529"/>
          <a:ext cx="705571" cy="70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11</xdr:row>
      <xdr:rowOff>0</xdr:rowOff>
    </xdr:from>
    <xdr:to>
      <xdr:col>15</xdr:col>
      <xdr:colOff>705571</xdr:colOff>
      <xdr:row>12</xdr:row>
      <xdr:rowOff>-1</xdr:rowOff>
    </xdr:to>
    <xdr:pic>
      <xdr:nvPicPr>
        <xdr:cNvPr id="273" name="dimg_1zZuaLSHPJqnkdUPsLS50Aw_25" descr="Objectif de développement durable no 15 des Nations unies — Wikipédia">
          <a:extLst>
            <a:ext uri="{FF2B5EF4-FFF2-40B4-BE49-F238E27FC236}">
              <a16:creationId xmlns:a16="http://schemas.microsoft.com/office/drawing/2014/main" id="{B701E860-7334-4477-90C6-92F9BDF7052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5755471" y="4381500"/>
          <a:ext cx="705571" cy="70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17</xdr:row>
      <xdr:rowOff>0</xdr:rowOff>
    </xdr:from>
    <xdr:to>
      <xdr:col>15</xdr:col>
      <xdr:colOff>705571</xdr:colOff>
      <xdr:row>17</xdr:row>
      <xdr:rowOff>705970</xdr:rowOff>
    </xdr:to>
    <xdr:pic>
      <xdr:nvPicPr>
        <xdr:cNvPr id="274" name="dimg_1zZuaLSHPJqnkdUPsLS50Aw_25" descr="Objectif de développement durable no 15 des Nations unies — Wikipédia">
          <a:extLst>
            <a:ext uri="{FF2B5EF4-FFF2-40B4-BE49-F238E27FC236}">
              <a16:creationId xmlns:a16="http://schemas.microsoft.com/office/drawing/2014/main" id="{ABA1575D-358F-4489-A919-133619D850C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9" t="450" r="669" b="450"/>
        <a:stretch/>
      </xdr:blipFill>
      <xdr:spPr bwMode="auto">
        <a:xfrm>
          <a:off x="15755471" y="15677029"/>
          <a:ext cx="705571" cy="70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38</xdr:row>
      <xdr:rowOff>0</xdr:rowOff>
    </xdr:from>
    <xdr:to>
      <xdr:col>15</xdr:col>
      <xdr:colOff>705796</xdr:colOff>
      <xdr:row>38</xdr:row>
      <xdr:rowOff>705600</xdr:rowOff>
    </xdr:to>
    <xdr:pic>
      <xdr:nvPicPr>
        <xdr:cNvPr id="278" name="Image 277">
          <a:extLst>
            <a:ext uri="{FF2B5EF4-FFF2-40B4-BE49-F238E27FC236}">
              <a16:creationId xmlns:a16="http://schemas.microsoft.com/office/drawing/2014/main" id="{584BB69E-2F89-4972-B773-E9364007328A}"/>
            </a:ext>
          </a:extLst>
        </xdr:cNvPr>
        <xdr:cNvPicPr>
          <a:picLocks noChangeAspect="1"/>
        </xdr:cNvPicPr>
      </xdr:nvPicPr>
      <xdr:blipFill>
        <a:blip xmlns:r="http://schemas.openxmlformats.org/officeDocument/2006/relationships" r:embed="rId10"/>
        <a:stretch>
          <a:fillRect/>
        </a:stretch>
      </xdr:blipFill>
      <xdr:spPr>
        <a:xfrm>
          <a:off x="15755471" y="48857647"/>
          <a:ext cx="705796" cy="705600"/>
        </a:xfrm>
        <a:prstGeom prst="rect">
          <a:avLst/>
        </a:prstGeom>
      </xdr:spPr>
    </xdr:pic>
    <xdr:clientData fLocksWithSheet="0"/>
  </xdr:twoCellAnchor>
  <xdr:twoCellAnchor>
    <xdr:from>
      <xdr:col>15</xdr:col>
      <xdr:colOff>0</xdr:colOff>
      <xdr:row>28</xdr:row>
      <xdr:rowOff>0</xdr:rowOff>
    </xdr:from>
    <xdr:to>
      <xdr:col>15</xdr:col>
      <xdr:colOff>705796</xdr:colOff>
      <xdr:row>28</xdr:row>
      <xdr:rowOff>705600</xdr:rowOff>
    </xdr:to>
    <xdr:pic>
      <xdr:nvPicPr>
        <xdr:cNvPr id="279" name="Image 278">
          <a:extLst>
            <a:ext uri="{FF2B5EF4-FFF2-40B4-BE49-F238E27FC236}">
              <a16:creationId xmlns:a16="http://schemas.microsoft.com/office/drawing/2014/main" id="{95A53ECB-6151-4049-A842-1D6AB0C26DCF}"/>
            </a:ext>
          </a:extLst>
        </xdr:cNvPr>
        <xdr:cNvPicPr>
          <a:picLocks noChangeAspect="1"/>
        </xdr:cNvPicPr>
      </xdr:nvPicPr>
      <xdr:blipFill>
        <a:blip xmlns:r="http://schemas.openxmlformats.org/officeDocument/2006/relationships" r:embed="rId10"/>
        <a:stretch>
          <a:fillRect/>
        </a:stretch>
      </xdr:blipFill>
      <xdr:spPr>
        <a:xfrm>
          <a:off x="15755471" y="17088971"/>
          <a:ext cx="705796" cy="705600"/>
        </a:xfrm>
        <a:prstGeom prst="rect">
          <a:avLst/>
        </a:prstGeom>
      </xdr:spPr>
    </xdr:pic>
    <xdr:clientData/>
  </xdr:twoCellAnchor>
  <xdr:twoCellAnchor>
    <xdr:from>
      <xdr:col>15</xdr:col>
      <xdr:colOff>0</xdr:colOff>
      <xdr:row>54</xdr:row>
      <xdr:rowOff>0</xdr:rowOff>
    </xdr:from>
    <xdr:to>
      <xdr:col>15</xdr:col>
      <xdr:colOff>705796</xdr:colOff>
      <xdr:row>54</xdr:row>
      <xdr:rowOff>705600</xdr:rowOff>
    </xdr:to>
    <xdr:pic>
      <xdr:nvPicPr>
        <xdr:cNvPr id="281" name="Image 280">
          <a:extLst>
            <a:ext uri="{FF2B5EF4-FFF2-40B4-BE49-F238E27FC236}">
              <a16:creationId xmlns:a16="http://schemas.microsoft.com/office/drawing/2014/main" id="{21D9A5F9-4709-4CD1-A210-BF6A797A6D27}"/>
            </a:ext>
          </a:extLst>
        </xdr:cNvPr>
        <xdr:cNvPicPr>
          <a:picLocks noChangeAspect="1"/>
        </xdr:cNvPicPr>
      </xdr:nvPicPr>
      <xdr:blipFill>
        <a:blip xmlns:r="http://schemas.openxmlformats.org/officeDocument/2006/relationships" r:embed="rId10"/>
        <a:stretch>
          <a:fillRect/>
        </a:stretch>
      </xdr:blipFill>
      <xdr:spPr>
        <a:xfrm>
          <a:off x="15755471" y="38974059"/>
          <a:ext cx="705796" cy="705600"/>
        </a:xfrm>
        <a:prstGeom prst="rect">
          <a:avLst/>
        </a:prstGeom>
      </xdr:spPr>
    </xdr:pic>
    <xdr:clientData/>
  </xdr:twoCellAnchor>
  <xdr:twoCellAnchor>
    <xdr:from>
      <xdr:col>15</xdr:col>
      <xdr:colOff>0</xdr:colOff>
      <xdr:row>37</xdr:row>
      <xdr:rowOff>0</xdr:rowOff>
    </xdr:from>
    <xdr:to>
      <xdr:col>15</xdr:col>
      <xdr:colOff>705796</xdr:colOff>
      <xdr:row>37</xdr:row>
      <xdr:rowOff>705600</xdr:rowOff>
    </xdr:to>
    <xdr:pic>
      <xdr:nvPicPr>
        <xdr:cNvPr id="283" name="Image 282">
          <a:extLst>
            <a:ext uri="{FF2B5EF4-FFF2-40B4-BE49-F238E27FC236}">
              <a16:creationId xmlns:a16="http://schemas.microsoft.com/office/drawing/2014/main" id="{DD7845BD-9791-4F18-B6E5-A9A01982D2D8}"/>
            </a:ext>
          </a:extLst>
        </xdr:cNvPr>
        <xdr:cNvPicPr>
          <a:picLocks noChangeAspect="1"/>
        </xdr:cNvPicPr>
      </xdr:nvPicPr>
      <xdr:blipFill>
        <a:blip xmlns:r="http://schemas.openxmlformats.org/officeDocument/2006/relationships" r:embed="rId10"/>
        <a:stretch>
          <a:fillRect/>
        </a:stretch>
      </xdr:blipFill>
      <xdr:spPr>
        <a:xfrm>
          <a:off x="15755471" y="48151676"/>
          <a:ext cx="705796" cy="705600"/>
        </a:xfrm>
        <a:prstGeom prst="rect">
          <a:avLst/>
        </a:prstGeom>
      </xdr:spPr>
    </xdr:pic>
    <xdr:clientData fLocksWithSheet="0"/>
  </xdr:twoCellAnchor>
  <xdr:twoCellAnchor>
    <xdr:from>
      <xdr:col>15</xdr:col>
      <xdr:colOff>0</xdr:colOff>
      <xdr:row>58</xdr:row>
      <xdr:rowOff>0</xdr:rowOff>
    </xdr:from>
    <xdr:to>
      <xdr:col>15</xdr:col>
      <xdr:colOff>705796</xdr:colOff>
      <xdr:row>58</xdr:row>
      <xdr:rowOff>705600</xdr:rowOff>
    </xdr:to>
    <xdr:pic>
      <xdr:nvPicPr>
        <xdr:cNvPr id="285" name="Image 284">
          <a:extLst>
            <a:ext uri="{FF2B5EF4-FFF2-40B4-BE49-F238E27FC236}">
              <a16:creationId xmlns:a16="http://schemas.microsoft.com/office/drawing/2014/main" id="{8C728C90-D365-4788-9751-59851402ED52}"/>
            </a:ext>
          </a:extLst>
        </xdr:cNvPr>
        <xdr:cNvPicPr>
          <a:picLocks noChangeAspect="1"/>
        </xdr:cNvPicPr>
      </xdr:nvPicPr>
      <xdr:blipFill>
        <a:blip xmlns:r="http://schemas.openxmlformats.org/officeDocument/2006/relationships" r:embed="rId10"/>
        <a:stretch>
          <a:fillRect/>
        </a:stretch>
      </xdr:blipFill>
      <xdr:spPr>
        <a:xfrm>
          <a:off x="15755471" y="26972559"/>
          <a:ext cx="705796" cy="705600"/>
        </a:xfrm>
        <a:prstGeom prst="rect">
          <a:avLst/>
        </a:prstGeom>
      </xdr:spPr>
    </xdr:pic>
    <xdr:clientData fLocksWithSheet="0"/>
  </xdr:twoCellAnchor>
  <xdr:twoCellAnchor>
    <xdr:from>
      <xdr:col>15</xdr:col>
      <xdr:colOff>0</xdr:colOff>
      <xdr:row>9</xdr:row>
      <xdr:rowOff>0</xdr:rowOff>
    </xdr:from>
    <xdr:to>
      <xdr:col>16</xdr:col>
      <xdr:colOff>0</xdr:colOff>
      <xdr:row>9</xdr:row>
      <xdr:rowOff>702425</xdr:rowOff>
    </xdr:to>
    <xdr:pic>
      <xdr:nvPicPr>
        <xdr:cNvPr id="286" name="Image 285">
          <a:extLst>
            <a:ext uri="{FF2B5EF4-FFF2-40B4-BE49-F238E27FC236}">
              <a16:creationId xmlns:a16="http://schemas.microsoft.com/office/drawing/2014/main" id="{6C341435-76CF-42BF-8111-7B6964579D93}"/>
            </a:ext>
          </a:extLst>
        </xdr:cNvPr>
        <xdr:cNvPicPr>
          <a:picLocks noChangeAspect="1"/>
        </xdr:cNvPicPr>
      </xdr:nvPicPr>
      <xdr:blipFill rotWithShape="1">
        <a:blip xmlns:r="http://schemas.openxmlformats.org/officeDocument/2006/relationships" r:embed="rId6"/>
        <a:srcRect l="60" t="2115" r="3063" b="2407"/>
        <a:stretch/>
      </xdr:blipFill>
      <xdr:spPr>
        <a:xfrm>
          <a:off x="15755471" y="3675529"/>
          <a:ext cx="705970" cy="70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396875</xdr:colOff>
      <xdr:row>1</xdr:row>
      <xdr:rowOff>48559</xdr:rowOff>
    </xdr:to>
    <xdr:pic>
      <xdr:nvPicPr>
        <xdr:cNvPr id="3" name="Image 2" descr="Logo Agence France Trésor">
          <a:extLst>
            <a:ext uri="{FF2B5EF4-FFF2-40B4-BE49-F238E27FC236}">
              <a16:creationId xmlns:a16="http://schemas.microsoft.com/office/drawing/2014/main" id="{F3BC5089-6EB4-45B1-95FC-798B903AF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0051" cy="930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FCD4B-C5AD-4C79-AD5E-ED3CA04F4A95}">
  <dimension ref="B1:B16"/>
  <sheetViews>
    <sheetView workbookViewId="0">
      <selection activeCell="C21" sqref="C21"/>
    </sheetView>
  </sheetViews>
  <sheetFormatPr baseColWidth="10" defaultRowHeight="17.5" x14ac:dyDescent="0.5"/>
  <cols>
    <col min="1" max="16384" width="10.90625" style="33"/>
  </cols>
  <sheetData>
    <row r="1" spans="2:2" x14ac:dyDescent="0.5">
      <c r="B1" s="32"/>
    </row>
    <row r="6" spans="2:2" ht="74" x14ac:dyDescent="0.5">
      <c r="B6" s="35" t="s">
        <v>97</v>
      </c>
    </row>
    <row r="7" spans="2:2" ht="42.5" customHeight="1" x14ac:dyDescent="0.5">
      <c r="B7" s="34" t="s">
        <v>98</v>
      </c>
    </row>
    <row r="13" spans="2:2" x14ac:dyDescent="0.5">
      <c r="B13" s="50" t="s">
        <v>99</v>
      </c>
    </row>
    <row r="14" spans="2:2" x14ac:dyDescent="0.5">
      <c r="B14" s="36" t="s">
        <v>100</v>
      </c>
    </row>
    <row r="15" spans="2:2" x14ac:dyDescent="0.5">
      <c r="B15" s="36" t="s">
        <v>101</v>
      </c>
    </row>
    <row r="16" spans="2:2" x14ac:dyDescent="0.5">
      <c r="B16" s="36"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4538-DD81-411B-8B84-4E3F5E599834}">
  <dimension ref="B1:Q79"/>
  <sheetViews>
    <sheetView showGridLines="0" zoomScale="85" zoomScaleNormal="85" workbookViewId="0">
      <pane ySplit="9" topLeftCell="A73" activePane="bottomLeft" state="frozen"/>
      <selection pane="bottomLeft" activeCell="B81" sqref="B81"/>
    </sheetView>
  </sheetViews>
  <sheetFormatPr baseColWidth="10" defaultColWidth="11.453125" defaultRowHeight="16" x14ac:dyDescent="0.3"/>
  <cols>
    <col min="1" max="1" width="1.90625" style="15" customWidth="1"/>
    <col min="2" max="2" width="25.36328125" style="24" customWidth="1"/>
    <col min="3" max="3" width="12.1796875" style="24" customWidth="1"/>
    <col min="4" max="4" width="50.54296875" style="24" customWidth="1"/>
    <col min="5" max="9" width="9.1796875" style="15" customWidth="1"/>
    <col min="10" max="14" width="12.08984375" style="15" customWidth="1"/>
    <col min="15" max="15" width="31.1796875" style="61" customWidth="1"/>
    <col min="16" max="16" width="10.08984375" style="25" customWidth="1"/>
    <col min="17" max="17" width="54.1796875" style="15" customWidth="1"/>
    <col min="18" max="22" width="11.453125" style="15"/>
    <col min="23" max="23" width="34.453125" style="15" customWidth="1"/>
    <col min="24" max="24" width="37.81640625" style="15" customWidth="1"/>
    <col min="25" max="16384" width="11.453125" style="15"/>
  </cols>
  <sheetData>
    <row r="1" spans="2:17" ht="70" customHeight="1" x14ac:dyDescent="0.35">
      <c r="B1"/>
    </row>
    <row r="4" spans="2:17" ht="30.5" x14ac:dyDescent="0.8">
      <c r="B4" s="44" t="s">
        <v>58</v>
      </c>
    </row>
    <row r="5" spans="2:17" s="46" customFormat="1" ht="16.5" thickBot="1" x14ac:dyDescent="0.35">
      <c r="B5" s="45"/>
      <c r="C5" s="45"/>
      <c r="D5" s="45"/>
      <c r="O5" s="62"/>
      <c r="P5" s="47"/>
    </row>
    <row r="6" spans="2:17" ht="16.5" thickTop="1" x14ac:dyDescent="0.3"/>
    <row r="8" spans="2:17" s="37" customFormat="1" ht="14.5" customHeight="1" x14ac:dyDescent="0.3">
      <c r="B8" s="54"/>
      <c r="C8" s="54"/>
      <c r="D8" s="54"/>
      <c r="E8" s="55" t="s">
        <v>57</v>
      </c>
      <c r="F8" s="55"/>
      <c r="G8" s="55"/>
      <c r="H8" s="55"/>
      <c r="I8" s="55"/>
      <c r="J8" s="56" t="s">
        <v>56</v>
      </c>
      <c r="K8" s="56"/>
      <c r="L8" s="56"/>
      <c r="M8" s="56"/>
      <c r="N8" s="56"/>
      <c r="O8" s="63" t="s">
        <v>55</v>
      </c>
      <c r="P8" s="57" t="s">
        <v>54</v>
      </c>
      <c r="Q8" s="57"/>
    </row>
    <row r="9" spans="2:17" s="25" customFormat="1" ht="55.5" customHeight="1" x14ac:dyDescent="0.35">
      <c r="B9" s="14" t="s">
        <v>0</v>
      </c>
      <c r="C9" s="14" t="s">
        <v>1</v>
      </c>
      <c r="D9" s="14" t="s">
        <v>43</v>
      </c>
      <c r="E9" s="14" t="s">
        <v>44</v>
      </c>
      <c r="F9" s="41" t="s">
        <v>45</v>
      </c>
      <c r="G9" s="41" t="s">
        <v>2</v>
      </c>
      <c r="H9" s="41" t="s">
        <v>46</v>
      </c>
      <c r="I9" s="41" t="s">
        <v>47</v>
      </c>
      <c r="J9" s="42" t="s">
        <v>48</v>
      </c>
      <c r="K9" s="42" t="s">
        <v>49</v>
      </c>
      <c r="L9" s="42" t="s">
        <v>41</v>
      </c>
      <c r="M9" s="42" t="s">
        <v>50</v>
      </c>
      <c r="N9" s="42" t="s">
        <v>42</v>
      </c>
      <c r="O9" s="43" t="s">
        <v>95</v>
      </c>
      <c r="P9" s="43" t="s">
        <v>52</v>
      </c>
      <c r="Q9" s="42" t="s">
        <v>53</v>
      </c>
    </row>
    <row r="10" spans="2:17" ht="55.5" customHeight="1" x14ac:dyDescent="0.3">
      <c r="B10" s="16" t="s">
        <v>108</v>
      </c>
      <c r="C10" s="16" t="s">
        <v>110</v>
      </c>
      <c r="D10" s="16" t="s">
        <v>157</v>
      </c>
      <c r="E10" s="20">
        <v>93.7</v>
      </c>
      <c r="F10" s="20">
        <v>43.235547567939832</v>
      </c>
      <c r="G10" s="20">
        <v>187.7</v>
      </c>
      <c r="H10" s="20">
        <v>95.457910086479842</v>
      </c>
      <c r="I10" s="21">
        <v>138.69345765441966</v>
      </c>
      <c r="J10" s="21" t="s">
        <v>68</v>
      </c>
      <c r="K10" s="21">
        <v>92.462305102946431</v>
      </c>
      <c r="L10" s="21">
        <v>0</v>
      </c>
      <c r="M10" s="21">
        <v>0</v>
      </c>
      <c r="N10" s="21">
        <v>46.231152551473215</v>
      </c>
      <c r="O10" s="52" t="s">
        <v>30</v>
      </c>
      <c r="P10" s="40" t="s">
        <v>111</v>
      </c>
      <c r="Q10" s="49" t="s">
        <v>112</v>
      </c>
    </row>
    <row r="11" spans="2:17" ht="55.5" customHeight="1" x14ac:dyDescent="0.45">
      <c r="B11" s="16" t="s">
        <v>60</v>
      </c>
      <c r="C11" s="16" t="s">
        <v>3</v>
      </c>
      <c r="D11" s="16" t="s">
        <v>143</v>
      </c>
      <c r="E11" s="17">
        <v>32.9</v>
      </c>
      <c r="F11" s="17">
        <v>15.180891301870012</v>
      </c>
      <c r="G11" s="17">
        <v>63.3</v>
      </c>
      <c r="H11" s="17">
        <v>32.192252043016374</v>
      </c>
      <c r="I11" s="18">
        <v>47.373143344886387</v>
      </c>
      <c r="J11" s="18" t="s">
        <v>64</v>
      </c>
      <c r="K11" s="18">
        <v>11.843285836221597</v>
      </c>
      <c r="L11" s="18">
        <v>11.843285836221597</v>
      </c>
      <c r="M11" s="18">
        <v>11.843285836221597</v>
      </c>
      <c r="N11" s="18">
        <v>11.843285836221597</v>
      </c>
      <c r="O11" s="51" t="s">
        <v>72</v>
      </c>
      <c r="P11" s="38" t="s">
        <v>123</v>
      </c>
      <c r="Q11" s="49" t="s">
        <v>125</v>
      </c>
    </row>
    <row r="12" spans="2:17" ht="55.5" customHeight="1" x14ac:dyDescent="0.45">
      <c r="B12" s="16" t="s">
        <v>60</v>
      </c>
      <c r="C12" s="16" t="s">
        <v>3</v>
      </c>
      <c r="D12" s="16" t="s">
        <v>144</v>
      </c>
      <c r="E12" s="17">
        <v>188.63000000000002</v>
      </c>
      <c r="F12" s="17">
        <v>87.038648214946534</v>
      </c>
      <c r="G12" s="17">
        <v>307.5</v>
      </c>
      <c r="H12" s="17">
        <v>156.38416276820752</v>
      </c>
      <c r="I12" s="18">
        <v>243.42281098315405</v>
      </c>
      <c r="J12" s="18" t="s">
        <v>64</v>
      </c>
      <c r="K12" s="18">
        <v>100.23292216953402</v>
      </c>
      <c r="L12" s="18">
        <v>71.594944406810015</v>
      </c>
      <c r="M12" s="18">
        <v>57.275955525448012</v>
      </c>
      <c r="N12" s="18">
        <v>14.318988881362003</v>
      </c>
      <c r="O12" s="51" t="s">
        <v>72</v>
      </c>
      <c r="P12" s="38" t="s">
        <v>123</v>
      </c>
      <c r="Q12" s="49" t="s">
        <v>125</v>
      </c>
    </row>
    <row r="13" spans="2:17" ht="55.5" customHeight="1" x14ac:dyDescent="0.45">
      <c r="B13" s="16" t="s">
        <v>60</v>
      </c>
      <c r="C13" s="16" t="s">
        <v>3</v>
      </c>
      <c r="D13" s="16" t="s">
        <v>139</v>
      </c>
      <c r="E13" s="17">
        <v>284.642</v>
      </c>
      <c r="F13" s="17">
        <v>131.34101100142507</v>
      </c>
      <c r="G13" s="17">
        <v>149.3766</v>
      </c>
      <c r="H13" s="17">
        <v>75.967917164752606</v>
      </c>
      <c r="I13" s="18">
        <v>207.30892816617768</v>
      </c>
      <c r="J13" s="18" t="s">
        <v>64</v>
      </c>
      <c r="K13" s="18">
        <v>51.82723204154442</v>
      </c>
      <c r="L13" s="18">
        <v>51.82723204154442</v>
      </c>
      <c r="M13" s="18">
        <v>51.82723204154442</v>
      </c>
      <c r="N13" s="18">
        <v>51.82723204154442</v>
      </c>
      <c r="O13" s="51" t="s">
        <v>72</v>
      </c>
      <c r="P13" s="38" t="s">
        <v>123</v>
      </c>
      <c r="Q13" s="49" t="s">
        <v>125</v>
      </c>
    </row>
    <row r="14" spans="2:17" ht="55.5" customHeight="1" x14ac:dyDescent="0.45">
      <c r="B14" s="16" t="s">
        <v>60</v>
      </c>
      <c r="C14" s="16" t="s">
        <v>3</v>
      </c>
      <c r="D14" s="16" t="s">
        <v>140</v>
      </c>
      <c r="E14" s="17">
        <v>11.32</v>
      </c>
      <c r="F14" s="17">
        <v>5.2233340284853664</v>
      </c>
      <c r="G14" s="17">
        <v>12.9465</v>
      </c>
      <c r="H14" s="17">
        <v>6.5841546773287769</v>
      </c>
      <c r="I14" s="18">
        <v>11.807488705814144</v>
      </c>
      <c r="J14" s="18" t="s">
        <v>64</v>
      </c>
      <c r="K14" s="18">
        <v>0</v>
      </c>
      <c r="L14" s="18">
        <v>5.9037443529070721</v>
      </c>
      <c r="M14" s="18">
        <v>5.9037443529070721</v>
      </c>
      <c r="N14" s="18">
        <v>0</v>
      </c>
      <c r="O14" s="51" t="s">
        <v>72</v>
      </c>
      <c r="P14" s="38" t="s">
        <v>123</v>
      </c>
      <c r="Q14" s="49" t="s">
        <v>124</v>
      </c>
    </row>
    <row r="15" spans="2:17" ht="55.5" customHeight="1" x14ac:dyDescent="0.3">
      <c r="B15" s="16" t="s">
        <v>60</v>
      </c>
      <c r="C15" s="16" t="s">
        <v>3</v>
      </c>
      <c r="D15" s="16" t="s">
        <v>141</v>
      </c>
      <c r="E15" s="17">
        <v>79.816000000000003</v>
      </c>
      <c r="F15" s="17">
        <v>36.829119153497182</v>
      </c>
      <c r="G15" s="17">
        <v>79.956800000000001</v>
      </c>
      <c r="H15" s="17">
        <v>40.663340571138264</v>
      </c>
      <c r="I15" s="18">
        <v>77.492459724635438</v>
      </c>
      <c r="J15" s="18" t="s">
        <v>64</v>
      </c>
      <c r="K15" s="18">
        <v>19.37311493115886</v>
      </c>
      <c r="L15" s="18">
        <v>19.37311493115886</v>
      </c>
      <c r="M15" s="18">
        <v>19.37311493115886</v>
      </c>
      <c r="N15" s="18">
        <v>19.37311493115886</v>
      </c>
      <c r="O15" s="51" t="s">
        <v>72</v>
      </c>
      <c r="P15" s="39" t="s">
        <v>40</v>
      </c>
      <c r="Q15" s="49" t="s">
        <v>124</v>
      </c>
    </row>
    <row r="16" spans="2:17" ht="55.5" customHeight="1" x14ac:dyDescent="0.45">
      <c r="B16" s="16" t="s">
        <v>60</v>
      </c>
      <c r="C16" s="16" t="s">
        <v>3</v>
      </c>
      <c r="D16" s="16" t="s">
        <v>142</v>
      </c>
      <c r="E16" s="17">
        <v>3.6719999999999997</v>
      </c>
      <c r="F16" s="17">
        <v>1.6943535823850058</v>
      </c>
      <c r="G16" s="17">
        <v>3.6503999999999999</v>
      </c>
      <c r="H16" s="17">
        <v>1.8564707244522429</v>
      </c>
      <c r="I16" s="18">
        <v>3.5508243068372485</v>
      </c>
      <c r="J16" s="18" t="s">
        <v>64</v>
      </c>
      <c r="K16" s="18">
        <v>0.88770607670931212</v>
      </c>
      <c r="L16" s="18">
        <v>0.88770607670931212</v>
      </c>
      <c r="M16" s="18">
        <v>0.88770607670931212</v>
      </c>
      <c r="N16" s="18">
        <v>0.88770607670931212</v>
      </c>
      <c r="O16" s="51" t="s">
        <v>72</v>
      </c>
      <c r="P16" s="38" t="s">
        <v>123</v>
      </c>
      <c r="Q16" s="49" t="s">
        <v>124</v>
      </c>
    </row>
    <row r="17" spans="2:17" ht="55.5" customHeight="1" x14ac:dyDescent="0.45">
      <c r="B17" s="16" t="s">
        <v>166</v>
      </c>
      <c r="C17" s="16" t="s">
        <v>4</v>
      </c>
      <c r="D17" s="16" t="s">
        <v>167</v>
      </c>
      <c r="E17" s="19"/>
      <c r="F17" s="19">
        <v>0</v>
      </c>
      <c r="G17" s="17">
        <v>363.81476800000002</v>
      </c>
      <c r="H17" s="17">
        <v>185.02396063866559</v>
      </c>
      <c r="I17" s="18">
        <v>185.02396063866559</v>
      </c>
      <c r="J17" s="18" t="s">
        <v>63</v>
      </c>
      <c r="K17" s="18">
        <v>0</v>
      </c>
      <c r="L17" s="18">
        <v>92.511980319332793</v>
      </c>
      <c r="M17" s="18">
        <v>92.511980319332793</v>
      </c>
      <c r="N17" s="18">
        <v>0</v>
      </c>
      <c r="O17" s="51" t="s">
        <v>75</v>
      </c>
      <c r="P17" s="38" t="s">
        <v>117</v>
      </c>
      <c r="Q17" s="49" t="s">
        <v>118</v>
      </c>
    </row>
    <row r="18" spans="2:17" ht="55.5" customHeight="1" x14ac:dyDescent="0.45">
      <c r="B18" s="16" t="s">
        <v>166</v>
      </c>
      <c r="C18" s="16" t="s">
        <v>4</v>
      </c>
      <c r="D18" s="16" t="s">
        <v>168</v>
      </c>
      <c r="E18" s="17">
        <v>333.645579</v>
      </c>
      <c r="F18" s="17">
        <v>153.95250055162569</v>
      </c>
      <c r="G18" s="17">
        <v>7.94</v>
      </c>
      <c r="H18" s="17">
        <v>4.0380170809091638</v>
      </c>
      <c r="I18" s="18">
        <v>157.99051763253485</v>
      </c>
      <c r="J18" s="18" t="s">
        <v>63</v>
      </c>
      <c r="K18" s="18">
        <v>0</v>
      </c>
      <c r="L18" s="18">
        <v>78.995258816267423</v>
      </c>
      <c r="M18" s="18">
        <v>78.995258816267423</v>
      </c>
      <c r="N18" s="18">
        <v>0</v>
      </c>
      <c r="O18" s="51" t="s">
        <v>75</v>
      </c>
      <c r="P18" s="38" t="s">
        <v>119</v>
      </c>
      <c r="Q18" s="49" t="s">
        <v>120</v>
      </c>
    </row>
    <row r="19" spans="2:17" ht="55.5" customHeight="1" x14ac:dyDescent="0.45">
      <c r="B19" s="16" t="s">
        <v>61</v>
      </c>
      <c r="C19" s="16" t="s">
        <v>5</v>
      </c>
      <c r="D19" s="16" t="s">
        <v>145</v>
      </c>
      <c r="E19" s="17">
        <v>45</v>
      </c>
      <c r="F19" s="17">
        <v>21.30271177149789</v>
      </c>
      <c r="G19" s="17">
        <v>102</v>
      </c>
      <c r="H19" s="17">
        <v>51.873771064576154</v>
      </c>
      <c r="I19" s="18">
        <v>73.176482836074044</v>
      </c>
      <c r="J19" s="18" t="s">
        <v>65</v>
      </c>
      <c r="K19" s="18">
        <v>73.176482836074044</v>
      </c>
      <c r="L19" s="18">
        <v>0</v>
      </c>
      <c r="M19" s="18">
        <v>0</v>
      </c>
      <c r="N19" s="18">
        <v>0</v>
      </c>
      <c r="O19" s="51" t="s">
        <v>74</v>
      </c>
      <c r="P19" s="38" t="s">
        <v>126</v>
      </c>
      <c r="Q19" s="49" t="s">
        <v>127</v>
      </c>
    </row>
    <row r="20" spans="2:17" ht="55.5" customHeight="1" x14ac:dyDescent="0.45">
      <c r="B20" s="16" t="s">
        <v>61</v>
      </c>
      <c r="C20" s="16" t="s">
        <v>5</v>
      </c>
      <c r="D20" s="16" t="s">
        <v>146</v>
      </c>
      <c r="E20" s="17">
        <v>229.63307990000001</v>
      </c>
      <c r="F20" s="17">
        <v>105.95850532752377</v>
      </c>
      <c r="G20" s="17">
        <v>321.56399551999999</v>
      </c>
      <c r="H20" s="17">
        <v>163.53663810014581</v>
      </c>
      <c r="I20" s="18">
        <v>269.49514342766957</v>
      </c>
      <c r="J20" s="18" t="s">
        <v>65</v>
      </c>
      <c r="K20" s="18">
        <v>269.49514342766957</v>
      </c>
      <c r="L20" s="18">
        <v>0</v>
      </c>
      <c r="M20" s="18">
        <v>0</v>
      </c>
      <c r="N20" s="18">
        <v>0</v>
      </c>
      <c r="O20" s="51" t="s">
        <v>74</v>
      </c>
      <c r="P20" s="38" t="s">
        <v>126</v>
      </c>
      <c r="Q20" s="49" t="s">
        <v>127</v>
      </c>
    </row>
    <row r="21" spans="2:17" ht="55.5" customHeight="1" x14ac:dyDescent="0.45">
      <c r="B21" s="16" t="s">
        <v>61</v>
      </c>
      <c r="C21" s="16" t="s">
        <v>5</v>
      </c>
      <c r="D21" s="16" t="s">
        <v>147</v>
      </c>
      <c r="E21" s="17">
        <v>970</v>
      </c>
      <c r="F21" s="17">
        <v>463.73975148200043</v>
      </c>
      <c r="G21" s="17">
        <v>975</v>
      </c>
      <c r="H21" s="17">
        <v>495.85222341138973</v>
      </c>
      <c r="I21" s="18">
        <v>959.59197489339022</v>
      </c>
      <c r="J21" s="18" t="s">
        <v>65</v>
      </c>
      <c r="K21" s="18">
        <f>I21</f>
        <v>959.59197489339022</v>
      </c>
      <c r="L21" s="18">
        <v>0</v>
      </c>
      <c r="M21" s="18">
        <v>0</v>
      </c>
      <c r="N21" s="18">
        <v>0</v>
      </c>
      <c r="O21" s="51" t="s">
        <v>74</v>
      </c>
      <c r="P21" s="38" t="s">
        <v>126</v>
      </c>
      <c r="Q21" s="49" t="s">
        <v>127</v>
      </c>
    </row>
    <row r="22" spans="2:17" ht="55.5" customHeight="1" x14ac:dyDescent="0.45">
      <c r="B22" s="16" t="s">
        <v>61</v>
      </c>
      <c r="C22" s="16" t="s">
        <v>5</v>
      </c>
      <c r="D22" s="16" t="s">
        <v>148</v>
      </c>
      <c r="E22" s="17">
        <v>3.6</v>
      </c>
      <c r="F22" s="17">
        <v>1.6611309631225548</v>
      </c>
      <c r="G22" s="17">
        <v>307.103948</v>
      </c>
      <c r="H22" s="17">
        <v>156.18274403509315</v>
      </c>
      <c r="I22" s="18">
        <v>157.84387499821571</v>
      </c>
      <c r="J22" s="18" t="s">
        <v>65</v>
      </c>
      <c r="K22" s="18">
        <v>52.614624999405237</v>
      </c>
      <c r="L22" s="18">
        <v>0</v>
      </c>
      <c r="M22" s="18">
        <v>52.614624999405237</v>
      </c>
      <c r="N22" s="18">
        <v>52.614624999405237</v>
      </c>
      <c r="O22" s="51" t="s">
        <v>74</v>
      </c>
      <c r="P22" s="38" t="s">
        <v>126</v>
      </c>
      <c r="Q22" s="49" t="s">
        <v>127</v>
      </c>
    </row>
    <row r="23" spans="2:17" ht="55.5" customHeight="1" x14ac:dyDescent="0.45">
      <c r="B23" s="16" t="s">
        <v>59</v>
      </c>
      <c r="C23" s="16" t="s">
        <v>6</v>
      </c>
      <c r="D23" s="16" t="s">
        <v>133</v>
      </c>
      <c r="E23" s="19"/>
      <c r="F23" s="19"/>
      <c r="G23" s="17">
        <v>338.48104999999998</v>
      </c>
      <c r="H23" s="17">
        <v>172.14008330781721</v>
      </c>
      <c r="I23" s="18">
        <v>172.14008330781721</v>
      </c>
      <c r="J23" s="18" t="s">
        <v>63</v>
      </c>
      <c r="K23" s="17">
        <v>0</v>
      </c>
      <c r="L23" s="17">
        <v>57.380027769272402</v>
      </c>
      <c r="M23" s="17">
        <v>57.380027769272402</v>
      </c>
      <c r="N23" s="17">
        <v>57.380027769272402</v>
      </c>
      <c r="O23" s="51" t="s">
        <v>71</v>
      </c>
      <c r="P23" s="38" t="s">
        <v>113</v>
      </c>
      <c r="Q23" s="49" t="s">
        <v>114</v>
      </c>
    </row>
    <row r="24" spans="2:17" ht="55.5" customHeight="1" x14ac:dyDescent="0.45">
      <c r="B24" s="16" t="s">
        <v>59</v>
      </c>
      <c r="C24" s="16" t="s">
        <v>6</v>
      </c>
      <c r="D24" s="16" t="s">
        <v>134</v>
      </c>
      <c r="E24" s="17">
        <v>105</v>
      </c>
      <c r="F24" s="17">
        <v>51.681101485870258</v>
      </c>
      <c r="G24" s="17">
        <v>142</v>
      </c>
      <c r="H24" s="17">
        <v>72.21642638401778</v>
      </c>
      <c r="I24" s="18">
        <v>123.89752786988804</v>
      </c>
      <c r="J24" s="18" t="s">
        <v>63</v>
      </c>
      <c r="K24" s="1">
        <v>0</v>
      </c>
      <c r="L24" s="1">
        <v>41.299175956629341</v>
      </c>
      <c r="M24" s="1">
        <v>41.299175956629341</v>
      </c>
      <c r="N24" s="1">
        <v>41.299175956629341</v>
      </c>
      <c r="O24" s="51" t="s">
        <v>71</v>
      </c>
      <c r="P24" s="38" t="s">
        <v>113</v>
      </c>
      <c r="Q24" s="49" t="s">
        <v>114</v>
      </c>
    </row>
    <row r="25" spans="2:17" ht="55.5" customHeight="1" x14ac:dyDescent="0.45">
      <c r="B25" s="16" t="s">
        <v>59</v>
      </c>
      <c r="C25" s="16" t="s">
        <v>6</v>
      </c>
      <c r="D25" s="16" t="s">
        <v>132</v>
      </c>
      <c r="E25" s="17">
        <v>13</v>
      </c>
      <c r="F25" s="17">
        <v>5.9985284779425596</v>
      </c>
      <c r="G25" s="17">
        <v>16.426162999999999</v>
      </c>
      <c r="H25" s="17">
        <v>8.3537943032491313</v>
      </c>
      <c r="I25" s="18">
        <v>14.352322781191692</v>
      </c>
      <c r="J25" s="18" t="s">
        <v>63</v>
      </c>
      <c r="K25" s="18">
        <v>0</v>
      </c>
      <c r="L25" s="18">
        <v>4.7841075937305639</v>
      </c>
      <c r="M25" s="18">
        <v>4.7841075937305639</v>
      </c>
      <c r="N25" s="18">
        <v>4.7841075937305639</v>
      </c>
      <c r="O25" s="51" t="s">
        <v>71</v>
      </c>
      <c r="P25" s="38" t="s">
        <v>119</v>
      </c>
      <c r="Q25" s="49" t="s">
        <v>120</v>
      </c>
    </row>
    <row r="26" spans="2:17" ht="55.5" customHeight="1" x14ac:dyDescent="0.45">
      <c r="B26" s="16" t="s">
        <v>59</v>
      </c>
      <c r="C26" s="16" t="s">
        <v>6</v>
      </c>
      <c r="D26" s="16" t="s">
        <v>135</v>
      </c>
      <c r="E26" s="17">
        <v>277.67138</v>
      </c>
      <c r="F26" s="17">
        <v>128.12459080304691</v>
      </c>
      <c r="G26" s="17">
        <v>281.67773999999997</v>
      </c>
      <c r="H26" s="17">
        <v>143.2518293994824</v>
      </c>
      <c r="I26" s="18">
        <v>271.37642020252929</v>
      </c>
      <c r="J26" s="18" t="s">
        <v>63</v>
      </c>
      <c r="K26" s="17">
        <v>0</v>
      </c>
      <c r="L26" s="17">
        <v>135.68821010126464</v>
      </c>
      <c r="M26" s="17">
        <v>135.68821010126464</v>
      </c>
      <c r="N26" s="17">
        <v>0</v>
      </c>
      <c r="O26" s="51" t="s">
        <v>71</v>
      </c>
      <c r="P26" s="38" t="s">
        <v>119</v>
      </c>
      <c r="Q26" s="49" t="s">
        <v>121</v>
      </c>
    </row>
    <row r="27" spans="2:17" ht="55.5" customHeight="1" x14ac:dyDescent="0.45">
      <c r="B27" s="16" t="s">
        <v>59</v>
      </c>
      <c r="C27" s="16" t="s">
        <v>6</v>
      </c>
      <c r="D27" s="16" t="s">
        <v>136</v>
      </c>
      <c r="E27" s="17">
        <v>2.7180580000000001</v>
      </c>
      <c r="F27" s="17">
        <v>1.254180639823046</v>
      </c>
      <c r="G27" s="17">
        <v>7.6014970000000002</v>
      </c>
      <c r="H27" s="17">
        <v>3.8658658345692398</v>
      </c>
      <c r="I27" s="18">
        <v>5.1200464743922858</v>
      </c>
      <c r="J27" s="18" t="s">
        <v>63</v>
      </c>
      <c r="K27" s="1">
        <v>0</v>
      </c>
      <c r="L27" s="1">
        <v>1.7066821581307619</v>
      </c>
      <c r="M27" s="1">
        <v>1.7066821581307619</v>
      </c>
      <c r="N27" s="1">
        <v>1.7066821581307619</v>
      </c>
      <c r="O27" s="51" t="s">
        <v>71</v>
      </c>
      <c r="P27" s="38" t="s">
        <v>119</v>
      </c>
      <c r="Q27" s="49" t="s">
        <v>120</v>
      </c>
    </row>
    <row r="28" spans="2:17" ht="55.5" customHeight="1" x14ac:dyDescent="0.45">
      <c r="B28" s="16" t="s">
        <v>166</v>
      </c>
      <c r="C28" s="16" t="s">
        <v>7</v>
      </c>
      <c r="D28" s="16" t="s">
        <v>174</v>
      </c>
      <c r="E28" s="17">
        <v>89.68266976999999</v>
      </c>
      <c r="F28" s="17">
        <v>41.381849891789479</v>
      </c>
      <c r="G28" s="17">
        <v>193.23860500000001</v>
      </c>
      <c r="H28" s="17">
        <v>98.274658398118248</v>
      </c>
      <c r="I28" s="18">
        <v>139.65650828990772</v>
      </c>
      <c r="J28" s="18" t="s">
        <v>64</v>
      </c>
      <c r="K28" s="18">
        <v>46.55216942996924</v>
      </c>
      <c r="L28" s="18">
        <v>46.55216942996924</v>
      </c>
      <c r="M28" s="18">
        <v>0</v>
      </c>
      <c r="N28" s="18">
        <v>46.55216942996924</v>
      </c>
      <c r="O28" s="51" t="s">
        <v>76</v>
      </c>
      <c r="P28" s="38" t="s">
        <v>123</v>
      </c>
      <c r="Q28" s="49" t="s">
        <v>125</v>
      </c>
    </row>
    <row r="29" spans="2:17" ht="55.5" customHeight="1" x14ac:dyDescent="0.45">
      <c r="B29" s="16" t="s">
        <v>166</v>
      </c>
      <c r="C29" s="16" t="s">
        <v>7</v>
      </c>
      <c r="D29" s="16" t="s">
        <v>171</v>
      </c>
      <c r="E29" s="17">
        <v>72.364369119999992</v>
      </c>
      <c r="F29" s="17">
        <v>33.390748381128233</v>
      </c>
      <c r="G29" s="17">
        <v>202.741398</v>
      </c>
      <c r="H29" s="17">
        <v>103.10745946239332</v>
      </c>
      <c r="I29" s="18">
        <v>136.49820784352156</v>
      </c>
      <c r="J29" s="18" t="s">
        <v>41</v>
      </c>
      <c r="K29" s="18">
        <v>68.249103921760778</v>
      </c>
      <c r="L29" s="18">
        <v>68.249103921760778</v>
      </c>
      <c r="M29" s="18">
        <v>0</v>
      </c>
      <c r="N29" s="18">
        <v>0</v>
      </c>
      <c r="O29" s="51" t="s">
        <v>76</v>
      </c>
      <c r="P29" s="38" t="s">
        <v>115</v>
      </c>
      <c r="Q29" s="49" t="s">
        <v>116</v>
      </c>
    </row>
    <row r="30" spans="2:17" ht="55.5" customHeight="1" x14ac:dyDescent="0.45">
      <c r="B30" s="16" t="s">
        <v>109</v>
      </c>
      <c r="C30" s="16" t="s">
        <v>8</v>
      </c>
      <c r="D30" s="16" t="s">
        <v>163</v>
      </c>
      <c r="E30" s="20">
        <v>1149.8700000000001</v>
      </c>
      <c r="F30" s="20">
        <v>530.5790723793699</v>
      </c>
      <c r="G30" s="20">
        <v>1208.7746440000001</v>
      </c>
      <c r="H30" s="20">
        <v>614.74214854431909</v>
      </c>
      <c r="I30" s="21">
        <v>1145.321220923689</v>
      </c>
      <c r="J30" s="21" t="s">
        <v>64</v>
      </c>
      <c r="K30" s="21">
        <v>429.49545784638337</v>
      </c>
      <c r="L30" s="21">
        <v>286.33030523092225</v>
      </c>
      <c r="M30" s="21">
        <v>286.33030523092225</v>
      </c>
      <c r="N30" s="21">
        <v>143.16515261546112</v>
      </c>
      <c r="O30" s="51" t="s">
        <v>91</v>
      </c>
      <c r="P30" s="38" t="s">
        <v>123</v>
      </c>
      <c r="Q30" s="49" t="s">
        <v>125</v>
      </c>
    </row>
    <row r="31" spans="2:17" ht="55.5" customHeight="1" x14ac:dyDescent="0.45">
      <c r="B31" s="16" t="s">
        <v>166</v>
      </c>
      <c r="C31" s="16" t="s">
        <v>9</v>
      </c>
      <c r="D31" s="16" t="s">
        <v>176</v>
      </c>
      <c r="E31" s="17">
        <v>1216.5729510000001</v>
      </c>
      <c r="F31" s="17">
        <v>561.35749938985521</v>
      </c>
      <c r="G31" s="17">
        <v>292.01772100000005</v>
      </c>
      <c r="H31" s="17">
        <v>148.51039613679683</v>
      </c>
      <c r="I31" s="18">
        <v>709.86789552665209</v>
      </c>
      <c r="J31" s="18" t="s">
        <v>65</v>
      </c>
      <c r="K31" s="18">
        <v>709.86789552665209</v>
      </c>
      <c r="L31" s="18">
        <v>0</v>
      </c>
      <c r="M31" s="18">
        <v>0</v>
      </c>
      <c r="N31" s="18">
        <v>0</v>
      </c>
      <c r="O31" s="51" t="s">
        <v>77</v>
      </c>
      <c r="P31" s="38" t="s">
        <v>126</v>
      </c>
      <c r="Q31" s="49" t="s">
        <v>127</v>
      </c>
    </row>
    <row r="32" spans="2:17" ht="55.5" customHeight="1" x14ac:dyDescent="0.45">
      <c r="B32" s="16" t="s">
        <v>166</v>
      </c>
      <c r="C32" s="16" t="s">
        <v>9</v>
      </c>
      <c r="D32" s="16" t="s">
        <v>178</v>
      </c>
      <c r="E32" s="17">
        <v>1447.5621940000001</v>
      </c>
      <c r="F32" s="17">
        <v>667.94177263861638</v>
      </c>
      <c r="G32" s="17">
        <v>1725.019362</v>
      </c>
      <c r="H32" s="17">
        <v>877.28685751322769</v>
      </c>
      <c r="I32" s="18">
        <v>1545.2286301518441</v>
      </c>
      <c r="J32" s="18" t="s">
        <v>68</v>
      </c>
      <c r="K32" s="18">
        <v>1030.1524201012294</v>
      </c>
      <c r="L32" s="18">
        <v>0</v>
      </c>
      <c r="M32" s="18">
        <v>0</v>
      </c>
      <c r="N32" s="18">
        <v>515.07621005061469</v>
      </c>
      <c r="O32" s="51" t="s">
        <v>77</v>
      </c>
      <c r="P32" s="38" t="s">
        <v>130</v>
      </c>
      <c r="Q32" s="49" t="s">
        <v>131</v>
      </c>
    </row>
    <row r="33" spans="2:17" ht="55.5" customHeight="1" x14ac:dyDescent="0.45">
      <c r="B33" s="16" t="s">
        <v>166</v>
      </c>
      <c r="C33" s="16" t="s">
        <v>9</v>
      </c>
      <c r="D33" s="16" t="s">
        <v>177</v>
      </c>
      <c r="E33" s="17">
        <v>156</v>
      </c>
      <c r="F33" s="17">
        <v>83.83098584956177</v>
      </c>
      <c r="G33" s="17">
        <v>156</v>
      </c>
      <c r="H33" s="17">
        <v>79.33635574582236</v>
      </c>
      <c r="I33" s="18">
        <v>163.16734159538413</v>
      </c>
      <c r="J33" s="18" t="s">
        <v>65</v>
      </c>
      <c r="K33" s="17">
        <f>I33</f>
        <v>163.16734159538413</v>
      </c>
      <c r="L33" s="17">
        <v>0</v>
      </c>
      <c r="M33" s="17">
        <v>0</v>
      </c>
      <c r="N33" s="17">
        <v>0</v>
      </c>
      <c r="O33" s="51" t="s">
        <v>77</v>
      </c>
      <c r="P33" s="38" t="s">
        <v>126</v>
      </c>
      <c r="Q33" s="49" t="s">
        <v>127</v>
      </c>
    </row>
    <row r="34" spans="2:17" ht="55.5" customHeight="1" x14ac:dyDescent="0.3">
      <c r="B34" s="16" t="s">
        <v>166</v>
      </c>
      <c r="C34" s="16" t="s">
        <v>9</v>
      </c>
      <c r="D34" s="16" t="s">
        <v>173</v>
      </c>
      <c r="E34" s="17">
        <v>52.695425999999998</v>
      </c>
      <c r="F34" s="17">
        <v>24.315001039870364</v>
      </c>
      <c r="G34" s="17">
        <v>49.736657999999998</v>
      </c>
      <c r="H34" s="17">
        <v>25.294392260873728</v>
      </c>
      <c r="I34" s="18">
        <v>49.609393300744088</v>
      </c>
      <c r="J34" s="18" t="s">
        <v>42</v>
      </c>
      <c r="K34" s="1">
        <v>24.804696650372044</v>
      </c>
      <c r="L34" s="1">
        <v>0</v>
      </c>
      <c r="M34" s="1">
        <v>0</v>
      </c>
      <c r="N34" s="1">
        <v>24.804696650372044</v>
      </c>
      <c r="O34" s="51" t="s">
        <v>77</v>
      </c>
      <c r="P34" s="40" t="s">
        <v>119</v>
      </c>
      <c r="Q34" s="49" t="s">
        <v>122</v>
      </c>
    </row>
    <row r="35" spans="2:17" ht="55.5" customHeight="1" x14ac:dyDescent="0.3">
      <c r="B35" s="16" t="s">
        <v>166</v>
      </c>
      <c r="C35" s="16" t="s">
        <v>10</v>
      </c>
      <c r="D35" s="16" t="s">
        <v>172</v>
      </c>
      <c r="E35" s="17">
        <v>673.70934899999997</v>
      </c>
      <c r="F35" s="17">
        <v>310.8665166025109</v>
      </c>
      <c r="G35" s="17">
        <v>788.50352999999996</v>
      </c>
      <c r="H35" s="17">
        <v>401.00638822382501</v>
      </c>
      <c r="I35" s="18">
        <v>711.87290482633591</v>
      </c>
      <c r="J35" s="18" t="s">
        <v>66</v>
      </c>
      <c r="K35" s="17">
        <v>355.93645241316796</v>
      </c>
      <c r="L35" s="17">
        <v>0</v>
      </c>
      <c r="M35" s="17">
        <v>0</v>
      </c>
      <c r="N35" s="17">
        <v>355.93645241316796</v>
      </c>
      <c r="O35" s="51" t="s">
        <v>78</v>
      </c>
      <c r="P35" s="40" t="s">
        <v>126</v>
      </c>
      <c r="Q35" s="49" t="s">
        <v>129</v>
      </c>
    </row>
    <row r="36" spans="2:17" ht="55.5" customHeight="1" x14ac:dyDescent="0.3">
      <c r="B36" s="16" t="s">
        <v>109</v>
      </c>
      <c r="C36" s="16" t="s">
        <v>11</v>
      </c>
      <c r="D36" s="16" t="s">
        <v>161</v>
      </c>
      <c r="E36" s="20">
        <v>185.06303299999999</v>
      </c>
      <c r="F36" s="20">
        <v>85.392759512686396</v>
      </c>
      <c r="G36" s="20">
        <v>183.24972099999999</v>
      </c>
      <c r="H36" s="20">
        <v>93.194647792171111</v>
      </c>
      <c r="I36" s="21">
        <v>178.58740730485755</v>
      </c>
      <c r="J36" s="21" t="s">
        <v>67</v>
      </c>
      <c r="K36" s="1">
        <v>178.58740730485755</v>
      </c>
      <c r="L36" s="1">
        <v>0</v>
      </c>
      <c r="M36" s="1">
        <v>0</v>
      </c>
      <c r="N36" s="1">
        <v>0</v>
      </c>
      <c r="O36" s="51" t="s">
        <v>92</v>
      </c>
      <c r="P36" s="40" t="s">
        <v>126</v>
      </c>
      <c r="Q36" s="49" t="s">
        <v>128</v>
      </c>
    </row>
    <row r="37" spans="2:17" ht="55.5" customHeight="1" x14ac:dyDescent="0.3">
      <c r="B37" s="16" t="s">
        <v>109</v>
      </c>
      <c r="C37" s="16" t="s">
        <v>11</v>
      </c>
      <c r="D37" s="16" t="s">
        <v>162</v>
      </c>
      <c r="E37" s="20">
        <v>21.96327462</v>
      </c>
      <c r="F37" s="20">
        <v>10.134409867457157</v>
      </c>
      <c r="G37" s="20">
        <v>94.251851000000002</v>
      </c>
      <c r="H37" s="20">
        <v>47.933322952809249</v>
      </c>
      <c r="I37" s="21">
        <v>58.067732820266407</v>
      </c>
      <c r="J37" s="21" t="s">
        <v>64</v>
      </c>
      <c r="K37" s="21">
        <v>29.033866410133204</v>
      </c>
      <c r="L37" s="21">
        <v>29.033866410133204</v>
      </c>
      <c r="M37" s="21">
        <v>0</v>
      </c>
      <c r="N37" s="21">
        <v>0</v>
      </c>
      <c r="O37" s="51" t="s">
        <v>92</v>
      </c>
      <c r="P37" s="40" t="s">
        <v>123</v>
      </c>
      <c r="Q37" s="49" t="s">
        <v>125</v>
      </c>
    </row>
    <row r="38" spans="2:17" ht="55.5" customHeight="1" x14ac:dyDescent="0.3">
      <c r="B38" s="16" t="s">
        <v>109</v>
      </c>
      <c r="C38" s="16" t="s">
        <v>12</v>
      </c>
      <c r="D38" s="16" t="s">
        <v>164</v>
      </c>
      <c r="E38" s="20">
        <v>349.99087600000001</v>
      </c>
      <c r="F38" s="20">
        <v>161.49463359277411</v>
      </c>
      <c r="G38" s="20">
        <v>305.03735599999999</v>
      </c>
      <c r="H38" s="20">
        <v>155.13174481654525</v>
      </c>
      <c r="I38" s="21">
        <v>316.62637840931939</v>
      </c>
      <c r="J38" s="21" t="s">
        <v>41</v>
      </c>
      <c r="K38" s="21">
        <v>0</v>
      </c>
      <c r="L38" s="21">
        <v>316.62637840931939</v>
      </c>
      <c r="M38" s="21">
        <v>0</v>
      </c>
      <c r="N38" s="21">
        <v>0</v>
      </c>
      <c r="O38" s="51" t="s">
        <v>93</v>
      </c>
      <c r="P38" s="40" t="s">
        <v>115</v>
      </c>
      <c r="Q38" s="49" t="s">
        <v>116</v>
      </c>
    </row>
    <row r="39" spans="2:17" ht="55.5" customHeight="1" x14ac:dyDescent="0.3">
      <c r="B39" s="16" t="s">
        <v>109</v>
      </c>
      <c r="C39" s="16" t="s">
        <v>12</v>
      </c>
      <c r="D39" s="16" t="s">
        <v>165</v>
      </c>
      <c r="E39" s="20">
        <v>63.748486999999997</v>
      </c>
      <c r="F39" s="20">
        <v>29.415162668865463</v>
      </c>
      <c r="G39" s="20">
        <v>60.079555999999997</v>
      </c>
      <c r="H39" s="20">
        <v>30.554442486327282</v>
      </c>
      <c r="I39" s="21">
        <v>59.969605155192745</v>
      </c>
      <c r="J39" s="21" t="s">
        <v>41</v>
      </c>
      <c r="K39" s="21">
        <v>0</v>
      </c>
      <c r="L39" s="21">
        <v>59.969605155192745</v>
      </c>
      <c r="M39" s="21">
        <v>0</v>
      </c>
      <c r="N39" s="21">
        <v>0</v>
      </c>
      <c r="O39" s="51" t="s">
        <v>93</v>
      </c>
      <c r="P39" s="40" t="s">
        <v>115</v>
      </c>
      <c r="Q39" s="49" t="s">
        <v>116</v>
      </c>
    </row>
    <row r="40" spans="2:17" ht="55.5" customHeight="1" x14ac:dyDescent="0.3">
      <c r="B40" s="16" t="s">
        <v>166</v>
      </c>
      <c r="C40" s="16" t="s">
        <v>13</v>
      </c>
      <c r="D40" s="16" t="s">
        <v>179</v>
      </c>
      <c r="E40" s="17">
        <v>183.93785</v>
      </c>
      <c r="F40" s="17">
        <v>84.87357164588667</v>
      </c>
      <c r="G40" s="17">
        <v>188.816</v>
      </c>
      <c r="H40" s="17">
        <v>96.025470169892259</v>
      </c>
      <c r="I40" s="18">
        <v>180.89904181577893</v>
      </c>
      <c r="J40" s="18" t="s">
        <v>68</v>
      </c>
      <c r="K40" s="18">
        <v>120.59936121051928</v>
      </c>
      <c r="L40" s="18">
        <v>0</v>
      </c>
      <c r="M40" s="18">
        <v>0</v>
      </c>
      <c r="N40" s="18">
        <v>60.299680605259638</v>
      </c>
      <c r="O40" s="51" t="s">
        <v>79</v>
      </c>
      <c r="P40" s="40" t="s">
        <v>111</v>
      </c>
      <c r="Q40" s="49" t="s">
        <v>112</v>
      </c>
    </row>
    <row r="41" spans="2:17" ht="55.5" customHeight="1" x14ac:dyDescent="0.3">
      <c r="B41" s="16" t="s">
        <v>166</v>
      </c>
      <c r="C41" s="16" t="s">
        <v>13</v>
      </c>
      <c r="D41" s="16" t="s">
        <v>180</v>
      </c>
      <c r="E41" s="17">
        <v>0</v>
      </c>
      <c r="F41" s="17">
        <v>0</v>
      </c>
      <c r="G41" s="17">
        <v>123</v>
      </c>
      <c r="H41" s="17">
        <v>62.55366510728301</v>
      </c>
      <c r="I41" s="18">
        <v>62.55366510728301</v>
      </c>
      <c r="J41" s="18" t="s">
        <v>68</v>
      </c>
      <c r="K41" s="18">
        <f>I41</f>
        <v>62.55366510728301</v>
      </c>
      <c r="L41" s="18">
        <v>0</v>
      </c>
      <c r="M41" s="18">
        <v>0</v>
      </c>
      <c r="N41" s="18">
        <v>0</v>
      </c>
      <c r="O41" s="51" t="s">
        <v>79</v>
      </c>
      <c r="P41" s="40" t="s">
        <v>130</v>
      </c>
      <c r="Q41" s="49" t="s">
        <v>131</v>
      </c>
    </row>
    <row r="42" spans="2:17" ht="55.5" customHeight="1" x14ac:dyDescent="0.3">
      <c r="B42" s="16" t="s">
        <v>166</v>
      </c>
      <c r="C42" s="16" t="s">
        <v>13</v>
      </c>
      <c r="D42" s="16" t="s">
        <v>181</v>
      </c>
      <c r="E42" s="17">
        <v>248.91689700000001</v>
      </c>
      <c r="F42" s="17">
        <v>114.85654579196881</v>
      </c>
      <c r="G42" s="17">
        <v>257.42632900000001</v>
      </c>
      <c r="H42" s="17">
        <v>130.91837702490452</v>
      </c>
      <c r="I42" s="18">
        <v>245.77492281687333</v>
      </c>
      <c r="J42" s="18" t="s">
        <v>68</v>
      </c>
      <c r="K42" s="18">
        <v>163.84994854458222</v>
      </c>
      <c r="L42" s="18">
        <v>0</v>
      </c>
      <c r="M42" s="18">
        <v>0</v>
      </c>
      <c r="N42" s="18">
        <v>81.924974272291109</v>
      </c>
      <c r="O42" s="51" t="s">
        <v>79</v>
      </c>
      <c r="P42" s="40" t="s">
        <v>130</v>
      </c>
      <c r="Q42" s="49" t="s">
        <v>131</v>
      </c>
    </row>
    <row r="43" spans="2:17" ht="55.5" customHeight="1" x14ac:dyDescent="0.3">
      <c r="B43" s="16" t="s">
        <v>60</v>
      </c>
      <c r="C43" s="16" t="s">
        <v>14</v>
      </c>
      <c r="D43" s="16" t="s">
        <v>137</v>
      </c>
      <c r="E43" s="17">
        <v>383.73684564000001</v>
      </c>
      <c r="F43" s="17">
        <v>177.06587666210677</v>
      </c>
      <c r="G43" s="17">
        <v>361.74833945720002</v>
      </c>
      <c r="H43" s="17">
        <v>183.97304454895465</v>
      </c>
      <c r="I43" s="18">
        <v>361.03892121106139</v>
      </c>
      <c r="J43" s="18" t="s">
        <v>41</v>
      </c>
      <c r="K43" s="18">
        <v>180.5194606055307</v>
      </c>
      <c r="L43" s="18">
        <v>180.5194606055307</v>
      </c>
      <c r="M43" s="18">
        <v>0</v>
      </c>
      <c r="N43" s="18">
        <v>0</v>
      </c>
      <c r="O43" s="51" t="s">
        <v>73</v>
      </c>
      <c r="P43" s="40" t="s">
        <v>123</v>
      </c>
      <c r="Q43" s="49" t="s">
        <v>125</v>
      </c>
    </row>
    <row r="44" spans="2:17" ht="55.5" customHeight="1" x14ac:dyDescent="0.3">
      <c r="B44" s="16" t="s">
        <v>60</v>
      </c>
      <c r="C44" s="16" t="s">
        <v>14</v>
      </c>
      <c r="D44" s="16" t="s">
        <v>138</v>
      </c>
      <c r="E44" s="17">
        <v>41.720862152999999</v>
      </c>
      <c r="F44" s="17">
        <v>19.251059980698951</v>
      </c>
      <c r="G44" s="17">
        <v>30.429330764999996</v>
      </c>
      <c r="H44" s="17">
        <v>15.475334683841901</v>
      </c>
      <c r="I44" s="18">
        <v>34.726394664540848</v>
      </c>
      <c r="J44" s="18" t="s">
        <v>41</v>
      </c>
      <c r="K44" s="18">
        <v>17.363197332270424</v>
      </c>
      <c r="L44" s="18">
        <v>17.363197332270424</v>
      </c>
      <c r="M44" s="18">
        <v>0</v>
      </c>
      <c r="N44" s="18">
        <v>0</v>
      </c>
      <c r="O44" s="51" t="s">
        <v>73</v>
      </c>
      <c r="P44" s="40" t="s">
        <v>123</v>
      </c>
      <c r="Q44" s="49" t="s">
        <v>125</v>
      </c>
    </row>
    <row r="45" spans="2:17" ht="55.5" customHeight="1" x14ac:dyDescent="0.3">
      <c r="B45" s="16" t="s">
        <v>62</v>
      </c>
      <c r="C45" s="16" t="s">
        <v>15</v>
      </c>
      <c r="D45" s="16" t="s">
        <v>149</v>
      </c>
      <c r="E45" s="17">
        <v>426.66633100000001</v>
      </c>
      <c r="F45" s="17">
        <v>196.87462592944357</v>
      </c>
      <c r="G45" s="17">
        <v>199.58799999999999</v>
      </c>
      <c r="H45" s="17">
        <v>101.50374724741789</v>
      </c>
      <c r="I45" s="18">
        <v>298.37837317686149</v>
      </c>
      <c r="J45" s="18" t="s">
        <v>67</v>
      </c>
      <c r="K45" s="18">
        <v>298.37837317686149</v>
      </c>
      <c r="L45" s="18">
        <v>0</v>
      </c>
      <c r="M45" s="18">
        <v>0</v>
      </c>
      <c r="N45" s="18">
        <v>0</v>
      </c>
      <c r="O45" s="51" t="s">
        <v>82</v>
      </c>
      <c r="P45" s="40" t="s">
        <v>126</v>
      </c>
      <c r="Q45" s="49" t="s">
        <v>129</v>
      </c>
    </row>
    <row r="46" spans="2:17" ht="55.5" customHeight="1" x14ac:dyDescent="0.3">
      <c r="B46" s="16" t="s">
        <v>166</v>
      </c>
      <c r="C46" s="16" t="s">
        <v>16</v>
      </c>
      <c r="D46" s="16" t="s">
        <v>182</v>
      </c>
      <c r="E46" s="17">
        <v>737.02811099999997</v>
      </c>
      <c r="F46" s="17">
        <v>340.08339329828533</v>
      </c>
      <c r="G46" s="17">
        <v>1045.375288</v>
      </c>
      <c r="H46" s="17">
        <v>531.64272908115061</v>
      </c>
      <c r="I46" s="18">
        <v>871.72612237943599</v>
      </c>
      <c r="J46" s="18" t="s">
        <v>67</v>
      </c>
      <c r="K46" s="18">
        <v>871.72612237943599</v>
      </c>
      <c r="L46" s="18">
        <v>0</v>
      </c>
      <c r="M46" s="18">
        <v>0</v>
      </c>
      <c r="N46" s="18">
        <v>0</v>
      </c>
      <c r="O46" s="51" t="s">
        <v>80</v>
      </c>
      <c r="P46" s="40" t="s">
        <v>126</v>
      </c>
      <c r="Q46" s="49" t="s">
        <v>129</v>
      </c>
    </row>
    <row r="47" spans="2:17" ht="55.5" customHeight="1" x14ac:dyDescent="0.3">
      <c r="B47" s="16" t="s">
        <v>166</v>
      </c>
      <c r="C47" s="16" t="s">
        <v>16</v>
      </c>
      <c r="D47" s="16" t="s">
        <v>183</v>
      </c>
      <c r="E47" s="17">
        <v>43.159129999999998</v>
      </c>
      <c r="F47" s="17">
        <v>19.914713106786543</v>
      </c>
      <c r="G47" s="17">
        <v>1037.631701</v>
      </c>
      <c r="H47" s="17">
        <v>527.7046010492229</v>
      </c>
      <c r="I47" s="18">
        <v>547.61931415600941</v>
      </c>
      <c r="J47" s="18" t="s">
        <v>67</v>
      </c>
      <c r="K47" s="18">
        <v>547.61931415600941</v>
      </c>
      <c r="L47" s="18">
        <v>0</v>
      </c>
      <c r="M47" s="18">
        <v>0</v>
      </c>
      <c r="N47" s="18">
        <v>0</v>
      </c>
      <c r="O47" s="51" t="s">
        <v>80</v>
      </c>
      <c r="P47" s="40" t="s">
        <v>126</v>
      </c>
      <c r="Q47" s="49" t="s">
        <v>128</v>
      </c>
    </row>
    <row r="48" spans="2:17" ht="55.5" customHeight="1" x14ac:dyDescent="0.3">
      <c r="B48" s="16" t="s">
        <v>166</v>
      </c>
      <c r="C48" s="16" t="s">
        <v>16</v>
      </c>
      <c r="D48" s="16" t="s">
        <v>184</v>
      </c>
      <c r="E48" s="17">
        <v>0</v>
      </c>
      <c r="F48" s="17">
        <v>0</v>
      </c>
      <c r="G48" s="17">
        <v>931.25190899999996</v>
      </c>
      <c r="H48" s="17">
        <v>473.60341500897556</v>
      </c>
      <c r="I48" s="18">
        <v>473.60341500897556</v>
      </c>
      <c r="J48" s="18" t="s">
        <v>67</v>
      </c>
      <c r="K48" s="18">
        <v>473.60341500897556</v>
      </c>
      <c r="L48" s="18">
        <v>0</v>
      </c>
      <c r="M48" s="18">
        <v>0</v>
      </c>
      <c r="N48" s="18">
        <v>0</v>
      </c>
      <c r="O48" s="51" t="s">
        <v>80</v>
      </c>
      <c r="P48" s="40" t="s">
        <v>126</v>
      </c>
      <c r="Q48" s="49" t="s">
        <v>128</v>
      </c>
    </row>
    <row r="49" spans="2:17" ht="55.5" customHeight="1" x14ac:dyDescent="0.3">
      <c r="B49" s="16" t="s">
        <v>166</v>
      </c>
      <c r="C49" s="16" t="s">
        <v>16</v>
      </c>
      <c r="D49" s="16" t="s">
        <v>185</v>
      </c>
      <c r="E49" s="17">
        <v>0</v>
      </c>
      <c r="F49" s="17">
        <v>0</v>
      </c>
      <c r="G49" s="17">
        <v>0</v>
      </c>
      <c r="H49" s="17">
        <v>0</v>
      </c>
      <c r="I49" s="18">
        <v>0</v>
      </c>
      <c r="J49" s="18" t="s">
        <v>67</v>
      </c>
      <c r="K49" s="18">
        <v>0</v>
      </c>
      <c r="L49" s="18">
        <v>0</v>
      </c>
      <c r="M49" s="18">
        <v>0</v>
      </c>
      <c r="N49" s="18">
        <v>0</v>
      </c>
      <c r="O49" s="51" t="s">
        <v>80</v>
      </c>
      <c r="P49" s="40" t="s">
        <v>126</v>
      </c>
      <c r="Q49" s="49" t="s">
        <v>128</v>
      </c>
    </row>
    <row r="50" spans="2:17" ht="55.5" customHeight="1" x14ac:dyDescent="0.3">
      <c r="B50" s="16" t="s">
        <v>107</v>
      </c>
      <c r="C50" s="16" t="s">
        <v>17</v>
      </c>
      <c r="D50" s="16" t="s">
        <v>158</v>
      </c>
      <c r="E50" s="20">
        <v>346.92793499999999</v>
      </c>
      <c r="F50" s="20">
        <v>160.08131522240805</v>
      </c>
      <c r="G50" s="20">
        <v>205.849605</v>
      </c>
      <c r="H50" s="20">
        <v>104.68818905395521</v>
      </c>
      <c r="I50" s="21">
        <v>264.76950427636325</v>
      </c>
      <c r="J50" s="21" t="s">
        <v>65</v>
      </c>
      <c r="K50" s="21">
        <f>I50</f>
        <v>264.76950427636325</v>
      </c>
      <c r="L50" s="21">
        <v>0</v>
      </c>
      <c r="M50" s="21">
        <v>0</v>
      </c>
      <c r="N50" s="21">
        <v>0</v>
      </c>
      <c r="O50" s="51" t="s">
        <v>94</v>
      </c>
      <c r="P50" s="40" t="s">
        <v>126</v>
      </c>
      <c r="Q50" s="49" t="s">
        <v>127</v>
      </c>
    </row>
    <row r="51" spans="2:17" ht="55.5" customHeight="1" x14ac:dyDescent="0.3">
      <c r="B51" s="16" t="s">
        <v>107</v>
      </c>
      <c r="C51" s="22" t="s">
        <v>17</v>
      </c>
      <c r="D51" s="22" t="s">
        <v>159</v>
      </c>
      <c r="E51" s="20">
        <v>37.211218000000002</v>
      </c>
      <c r="F51" s="20">
        <v>17.170196220917596</v>
      </c>
      <c r="G51" s="20">
        <v>103.988742</v>
      </c>
      <c r="H51" s="20">
        <v>52.88517839020858</v>
      </c>
      <c r="I51" s="21">
        <v>70.055374611126183</v>
      </c>
      <c r="J51" s="21" t="s">
        <v>65</v>
      </c>
      <c r="K51" s="21">
        <v>70.055374611126183</v>
      </c>
      <c r="L51" s="21">
        <v>0</v>
      </c>
      <c r="M51" s="21">
        <v>0</v>
      </c>
      <c r="N51" s="21">
        <v>0</v>
      </c>
      <c r="O51" s="51" t="s">
        <v>94</v>
      </c>
      <c r="P51" s="40" t="s">
        <v>126</v>
      </c>
      <c r="Q51" s="49" t="s">
        <v>127</v>
      </c>
    </row>
    <row r="52" spans="2:17" ht="55.5" customHeight="1" x14ac:dyDescent="0.3">
      <c r="B52" s="16" t="s">
        <v>107</v>
      </c>
      <c r="C52" s="16" t="s">
        <v>17</v>
      </c>
      <c r="D52" s="16" t="s">
        <v>160</v>
      </c>
      <c r="E52" s="20">
        <v>0</v>
      </c>
      <c r="F52" s="20">
        <v>0</v>
      </c>
      <c r="G52" s="20">
        <v>16.623159000000001</v>
      </c>
      <c r="H52" s="20">
        <v>8.4539798464318494</v>
      </c>
      <c r="I52" s="21">
        <v>8.4539798464318494</v>
      </c>
      <c r="J52" s="21" t="s">
        <v>65</v>
      </c>
      <c r="K52" s="21">
        <v>4.2269899232159247</v>
      </c>
      <c r="L52" s="21">
        <v>4.2269899232159247</v>
      </c>
      <c r="M52" s="21">
        <v>0</v>
      </c>
      <c r="N52" s="21">
        <v>0</v>
      </c>
      <c r="O52" s="51" t="s">
        <v>94</v>
      </c>
      <c r="P52" s="40" t="s">
        <v>126</v>
      </c>
      <c r="Q52" s="49" t="s">
        <v>127</v>
      </c>
    </row>
    <row r="53" spans="2:17" ht="55.5" customHeight="1" x14ac:dyDescent="0.3">
      <c r="B53" s="16" t="s">
        <v>103</v>
      </c>
      <c r="C53" s="16" t="s">
        <v>18</v>
      </c>
      <c r="D53" s="16" t="s">
        <v>155</v>
      </c>
      <c r="E53" s="17">
        <v>0</v>
      </c>
      <c r="F53" s="17">
        <v>0</v>
      </c>
      <c r="G53" s="17">
        <v>476.02764100000002</v>
      </c>
      <c r="H53" s="17">
        <v>242.09165558474751</v>
      </c>
      <c r="I53" s="18">
        <v>242.09165558474751</v>
      </c>
      <c r="J53" s="18" t="s">
        <v>64</v>
      </c>
      <c r="K53" s="17">
        <v>242.09165558474751</v>
      </c>
      <c r="L53" s="17">
        <v>0</v>
      </c>
      <c r="M53" s="17">
        <v>0</v>
      </c>
      <c r="N53" s="17">
        <v>0</v>
      </c>
      <c r="O53" s="51" t="s">
        <v>88</v>
      </c>
      <c r="P53" s="40" t="s">
        <v>123</v>
      </c>
      <c r="Q53" s="49" t="s">
        <v>125</v>
      </c>
    </row>
    <row r="54" spans="2:17" ht="55.5" customHeight="1" x14ac:dyDescent="0.3">
      <c r="B54" s="16" t="s">
        <v>103</v>
      </c>
      <c r="C54" s="16" t="s">
        <v>18</v>
      </c>
      <c r="D54" s="16" t="s">
        <v>156</v>
      </c>
      <c r="E54" s="17">
        <v>147.83457799999999</v>
      </c>
      <c r="F54" s="17">
        <v>143.37678955363194</v>
      </c>
      <c r="G54" s="17">
        <v>66.445149999999998</v>
      </c>
      <c r="H54" s="17">
        <v>33.791769602464925</v>
      </c>
      <c r="I54" s="18">
        <v>177.16855915609688</v>
      </c>
      <c r="J54" s="18" t="s">
        <v>64</v>
      </c>
      <c r="K54" s="1">
        <v>177.16855915609688</v>
      </c>
      <c r="L54" s="1">
        <v>0</v>
      </c>
      <c r="M54" s="1">
        <v>0</v>
      </c>
      <c r="N54" s="1">
        <v>0</v>
      </c>
      <c r="O54" s="51" t="s">
        <v>88</v>
      </c>
      <c r="P54" s="40" t="s">
        <v>123</v>
      </c>
      <c r="Q54" s="49" t="s">
        <v>125</v>
      </c>
    </row>
    <row r="55" spans="2:17" ht="55.5" customHeight="1" x14ac:dyDescent="0.3">
      <c r="B55" s="16" t="s">
        <v>103</v>
      </c>
      <c r="C55" s="16" t="s">
        <v>18</v>
      </c>
      <c r="D55" s="16" t="s">
        <v>154</v>
      </c>
      <c r="E55" s="17">
        <v>1.9</v>
      </c>
      <c r="F55" s="17">
        <v>0.87670800831468165</v>
      </c>
      <c r="G55" s="17">
        <v>171.3</v>
      </c>
      <c r="H55" s="17">
        <v>87.117421405508779</v>
      </c>
      <c r="I55" s="18">
        <v>87.994129413823458</v>
      </c>
      <c r="J55" s="18" t="s">
        <v>70</v>
      </c>
      <c r="K55" s="17">
        <v>0</v>
      </c>
      <c r="L55" s="17">
        <v>0.87994129413823463</v>
      </c>
      <c r="M55" s="17">
        <v>29.038062706561742</v>
      </c>
      <c r="N55" s="17">
        <v>58.076125413123485</v>
      </c>
      <c r="O55" s="51" t="s">
        <v>88</v>
      </c>
      <c r="P55" s="40" t="s">
        <v>115</v>
      </c>
      <c r="Q55" s="49" t="s">
        <v>116</v>
      </c>
    </row>
    <row r="56" spans="2:17" ht="55.5" customHeight="1" x14ac:dyDescent="0.3">
      <c r="B56" s="16" t="s">
        <v>103</v>
      </c>
      <c r="C56" s="16" t="s">
        <v>18</v>
      </c>
      <c r="D56" s="16" t="s">
        <v>153</v>
      </c>
      <c r="E56" s="17">
        <v>0</v>
      </c>
      <c r="F56" s="17">
        <v>0</v>
      </c>
      <c r="G56" s="17">
        <v>277.69</v>
      </c>
      <c r="H56" s="17">
        <v>141.22379889139367</v>
      </c>
      <c r="I56" s="18">
        <v>141.22379889139367</v>
      </c>
      <c r="J56" s="18" t="s">
        <v>67</v>
      </c>
      <c r="K56" s="1">
        <v>141.22379889139367</v>
      </c>
      <c r="L56" s="1">
        <v>0</v>
      </c>
      <c r="M56" s="1">
        <v>0</v>
      </c>
      <c r="N56" s="1">
        <v>0</v>
      </c>
      <c r="O56" s="51" t="s">
        <v>88</v>
      </c>
      <c r="P56" s="40" t="s">
        <v>126</v>
      </c>
      <c r="Q56" s="49" t="s">
        <v>128</v>
      </c>
    </row>
    <row r="57" spans="2:17" ht="55.5" customHeight="1" x14ac:dyDescent="0.3">
      <c r="B57" s="16" t="s">
        <v>103</v>
      </c>
      <c r="C57" s="16" t="s">
        <v>18</v>
      </c>
      <c r="D57" s="16" t="s">
        <v>152</v>
      </c>
      <c r="E57" s="17">
        <v>2.5680000000000001</v>
      </c>
      <c r="F57" s="17">
        <v>1.18494008702742</v>
      </c>
      <c r="G57" s="17">
        <v>352.14130299999999</v>
      </c>
      <c r="H57" s="17">
        <v>179.0872287667014</v>
      </c>
      <c r="I57" s="18">
        <v>180.27216885372883</v>
      </c>
      <c r="J57" s="18" t="s">
        <v>68</v>
      </c>
      <c r="K57" s="18">
        <v>120.18144590248588</v>
      </c>
      <c r="L57" s="18">
        <v>0</v>
      </c>
      <c r="M57" s="18">
        <v>0</v>
      </c>
      <c r="N57" s="18">
        <v>60.090722951242938</v>
      </c>
      <c r="O57" s="51" t="s">
        <v>88</v>
      </c>
      <c r="P57" s="40" t="s">
        <v>130</v>
      </c>
      <c r="Q57" s="49" t="s">
        <v>131</v>
      </c>
    </row>
    <row r="58" spans="2:17" ht="55.5" customHeight="1" x14ac:dyDescent="0.3">
      <c r="B58" s="16" t="s">
        <v>166</v>
      </c>
      <c r="C58" s="16" t="s">
        <v>19</v>
      </c>
      <c r="D58" s="16" t="s">
        <v>175</v>
      </c>
      <c r="E58" s="17">
        <v>92.818743999999995</v>
      </c>
      <c r="F58" s="17">
        <v>42.828913782373846</v>
      </c>
      <c r="G58" s="17">
        <v>273.07349199999999</v>
      </c>
      <c r="H58" s="17">
        <v>138.87599811580753</v>
      </c>
      <c r="I58" s="18">
        <v>181.70491189818136</v>
      </c>
      <c r="J58" s="18" t="s">
        <v>64</v>
      </c>
      <c r="K58" s="18">
        <v>45.426227974545341</v>
      </c>
      <c r="L58" s="18">
        <v>45.426227974545341</v>
      </c>
      <c r="M58" s="18">
        <v>45.426227974545341</v>
      </c>
      <c r="N58" s="18">
        <v>45.426227974545341</v>
      </c>
      <c r="O58" s="51" t="s">
        <v>81</v>
      </c>
      <c r="P58" s="40" t="s">
        <v>123</v>
      </c>
      <c r="Q58" s="49" t="s">
        <v>125</v>
      </c>
    </row>
    <row r="59" spans="2:17" ht="55.5" customHeight="1" x14ac:dyDescent="0.3">
      <c r="B59" s="16" t="s">
        <v>166</v>
      </c>
      <c r="C59" s="16" t="s">
        <v>19</v>
      </c>
      <c r="D59" s="16" t="s">
        <v>170</v>
      </c>
      <c r="E59" s="17">
        <v>55.979708000000002</v>
      </c>
      <c r="F59" s="17">
        <v>25.830451740377608</v>
      </c>
      <c r="G59" s="17">
        <v>105.909841</v>
      </c>
      <c r="H59" s="17">
        <v>53.86218475999668</v>
      </c>
      <c r="I59" s="18">
        <v>79.692636500374292</v>
      </c>
      <c r="J59" s="18" t="s">
        <v>41</v>
      </c>
      <c r="K59" s="18">
        <v>26.564212166791428</v>
      </c>
      <c r="L59" s="18">
        <v>26.564212166791428</v>
      </c>
      <c r="M59" s="18">
        <v>13.282106083395714</v>
      </c>
      <c r="N59" s="18">
        <v>13.282106083395714</v>
      </c>
      <c r="O59" s="51" t="s">
        <v>81</v>
      </c>
      <c r="P59" s="40" t="s">
        <v>115</v>
      </c>
      <c r="Q59" s="49" t="s">
        <v>116</v>
      </c>
    </row>
    <row r="60" spans="2:17" ht="55.5" customHeight="1" x14ac:dyDescent="0.3">
      <c r="B60" s="16" t="s">
        <v>166</v>
      </c>
      <c r="C60" s="16" t="s">
        <v>19</v>
      </c>
      <c r="D60" s="16" t="s">
        <v>169</v>
      </c>
      <c r="E60" s="17">
        <v>38.1</v>
      </c>
      <c r="F60" s="17">
        <v>17.580302693047038</v>
      </c>
      <c r="G60" s="17">
        <v>190.96319700000001</v>
      </c>
      <c r="H60" s="17">
        <v>97.117462381740751</v>
      </c>
      <c r="I60" s="18">
        <v>114.69776507478778</v>
      </c>
      <c r="J60" s="18" t="s">
        <v>69</v>
      </c>
      <c r="K60" s="18">
        <v>28.674441268696945</v>
      </c>
      <c r="L60" s="18">
        <v>28.674441268696945</v>
      </c>
      <c r="M60" s="18">
        <v>28.674441268696945</v>
      </c>
      <c r="N60" s="18">
        <v>28.674441268696945</v>
      </c>
      <c r="O60" s="51" t="s">
        <v>81</v>
      </c>
      <c r="P60" s="40" t="s">
        <v>123</v>
      </c>
      <c r="Q60" s="49" t="s">
        <v>125</v>
      </c>
    </row>
    <row r="61" spans="2:17" ht="55.5" customHeight="1" x14ac:dyDescent="0.3">
      <c r="B61" s="16" t="s">
        <v>104</v>
      </c>
      <c r="C61" s="16" t="s">
        <v>20</v>
      </c>
      <c r="D61" s="23" t="s">
        <v>199</v>
      </c>
      <c r="E61" s="20">
        <v>8.6230257275000035</v>
      </c>
      <c r="F61" s="20">
        <v>3.9788819532646249</v>
      </c>
      <c r="G61" s="20">
        <v>41.993154990000008</v>
      </c>
      <c r="H61" s="20">
        <v>21.356306943436511</v>
      </c>
      <c r="I61" s="21">
        <v>25.335188896701137</v>
      </c>
      <c r="J61" s="21" t="s">
        <v>64</v>
      </c>
      <c r="K61" s="21">
        <v>6.3337972241752842</v>
      </c>
      <c r="L61" s="21">
        <v>6.3337972241752842</v>
      </c>
      <c r="M61" s="21">
        <v>6.3337972241752842</v>
      </c>
      <c r="N61" s="21">
        <v>6.3337972241752842</v>
      </c>
      <c r="O61" s="51" t="s">
        <v>84</v>
      </c>
      <c r="P61" s="40" t="s">
        <v>123</v>
      </c>
      <c r="Q61" s="49" t="s">
        <v>125</v>
      </c>
    </row>
    <row r="62" spans="2:17" ht="55.5" customHeight="1" x14ac:dyDescent="0.3">
      <c r="B62" s="16" t="s">
        <v>104</v>
      </c>
      <c r="C62" s="16" t="s">
        <v>21</v>
      </c>
      <c r="D62" s="23" t="s">
        <v>193</v>
      </c>
      <c r="E62" s="20">
        <v>12.522516580000001</v>
      </c>
      <c r="F62" s="20">
        <v>5.7782055631259892</v>
      </c>
      <c r="G62" s="20">
        <v>26.058144629999987</v>
      </c>
      <c r="H62" s="20">
        <v>13.252296361806215</v>
      </c>
      <c r="I62" s="21">
        <v>19.030501924932203</v>
      </c>
      <c r="J62" s="21" t="s">
        <v>64</v>
      </c>
      <c r="K62" s="21">
        <v>4.7576254812330507</v>
      </c>
      <c r="L62" s="21">
        <v>4.7576254812330507</v>
      </c>
      <c r="M62" s="21">
        <v>4.7576254812330507</v>
      </c>
      <c r="N62" s="21">
        <v>4.7576254812330507</v>
      </c>
      <c r="O62" s="51" t="s">
        <v>85</v>
      </c>
      <c r="P62" s="40" t="s">
        <v>123</v>
      </c>
      <c r="Q62" s="49" t="s">
        <v>125</v>
      </c>
    </row>
    <row r="63" spans="2:17" ht="55.5" customHeight="1" x14ac:dyDescent="0.3">
      <c r="B63" s="16" t="s">
        <v>104</v>
      </c>
      <c r="C63" s="16" t="s">
        <v>21</v>
      </c>
      <c r="D63" s="23" t="s">
        <v>186</v>
      </c>
      <c r="E63" s="20">
        <v>129.56474248000001</v>
      </c>
      <c r="F63" s="20">
        <v>59.78444596181339</v>
      </c>
      <c r="G63" s="20">
        <v>47.670804379999993</v>
      </c>
      <c r="H63" s="20">
        <v>24.243768557571705</v>
      </c>
      <c r="I63" s="21">
        <v>84.028214519385102</v>
      </c>
      <c r="J63" s="21" t="s">
        <v>64</v>
      </c>
      <c r="K63" s="21">
        <v>21.007053629846276</v>
      </c>
      <c r="L63" s="21">
        <v>21.007053629846276</v>
      </c>
      <c r="M63" s="21">
        <v>21.007053629846276</v>
      </c>
      <c r="N63" s="21">
        <v>21.007053629846276</v>
      </c>
      <c r="O63" s="51" t="s">
        <v>85</v>
      </c>
      <c r="P63" s="40" t="s">
        <v>123</v>
      </c>
      <c r="Q63" s="49" t="s">
        <v>125</v>
      </c>
    </row>
    <row r="64" spans="2:17" ht="55.5" customHeight="1" x14ac:dyDescent="0.3">
      <c r="B64" s="16" t="s">
        <v>106</v>
      </c>
      <c r="C64" s="16" t="s">
        <v>22</v>
      </c>
      <c r="D64" s="16" t="s">
        <v>187</v>
      </c>
      <c r="E64" s="20">
        <v>11.850184069999997</v>
      </c>
      <c r="F64" s="20">
        <v>5.4679743548274038</v>
      </c>
      <c r="G64" s="20">
        <v>6.8158174299999885</v>
      </c>
      <c r="H64" s="20">
        <v>3.4662956174683059</v>
      </c>
      <c r="I64" s="21">
        <v>8.9342699722957093</v>
      </c>
      <c r="J64" s="21" t="s">
        <v>64</v>
      </c>
      <c r="K64" s="21">
        <v>4.4671349861478546</v>
      </c>
      <c r="L64" s="21">
        <v>0</v>
      </c>
      <c r="M64" s="21">
        <v>0</v>
      </c>
      <c r="N64" s="21">
        <v>4.4671349861478546</v>
      </c>
      <c r="O64" s="51" t="s">
        <v>89</v>
      </c>
      <c r="P64" s="40" t="s">
        <v>123</v>
      </c>
      <c r="Q64" s="49" t="s">
        <v>125</v>
      </c>
    </row>
    <row r="65" spans="2:17" ht="55.5" customHeight="1" x14ac:dyDescent="0.3">
      <c r="B65" s="16" t="s">
        <v>104</v>
      </c>
      <c r="C65" s="16" t="s">
        <v>23</v>
      </c>
      <c r="D65" s="23" t="s">
        <v>194</v>
      </c>
      <c r="E65" s="20">
        <v>70.98384200000001</v>
      </c>
      <c r="F65" s="20">
        <v>32.753738285444243</v>
      </c>
      <c r="G65" s="20">
        <v>172.79388849000003</v>
      </c>
      <c r="H65" s="20">
        <v>87.877162871452569</v>
      </c>
      <c r="I65" s="21">
        <v>120.63090115689681</v>
      </c>
      <c r="J65" s="21" t="s">
        <v>64</v>
      </c>
      <c r="K65" s="21">
        <v>30.157725289224203</v>
      </c>
      <c r="L65" s="21">
        <v>30.157725289224203</v>
      </c>
      <c r="M65" s="21">
        <v>30.157725289224203</v>
      </c>
      <c r="N65" s="21">
        <v>30.157725289224203</v>
      </c>
      <c r="O65" s="51" t="s">
        <v>86</v>
      </c>
      <c r="P65" s="40" t="s">
        <v>123</v>
      </c>
      <c r="Q65" s="49" t="s">
        <v>125</v>
      </c>
    </row>
    <row r="66" spans="2:17" ht="55.5" customHeight="1" x14ac:dyDescent="0.3">
      <c r="B66" s="16" t="s">
        <v>104</v>
      </c>
      <c r="C66" s="16" t="s">
        <v>23</v>
      </c>
      <c r="D66" s="16" t="s">
        <v>198</v>
      </c>
      <c r="E66" s="20">
        <v>267.06569159000003</v>
      </c>
      <c r="F66" s="20">
        <v>123.23085819107999</v>
      </c>
      <c r="G66" s="20">
        <v>530.12966648000008</v>
      </c>
      <c r="H66" s="20">
        <v>269.60612699532976</v>
      </c>
      <c r="I66" s="21">
        <v>392.83698518640972</v>
      </c>
      <c r="J66" s="21" t="s">
        <v>64</v>
      </c>
      <c r="K66" s="21">
        <v>130.94566172880323</v>
      </c>
      <c r="L66" s="21">
        <v>130.94566172880323</v>
      </c>
      <c r="M66" s="21">
        <v>0</v>
      </c>
      <c r="N66" s="21">
        <v>130.94566172880323</v>
      </c>
      <c r="O66" s="51" t="s">
        <v>86</v>
      </c>
      <c r="P66" s="40" t="s">
        <v>123</v>
      </c>
      <c r="Q66" s="49" t="s">
        <v>125</v>
      </c>
    </row>
    <row r="67" spans="2:17" ht="55.5" customHeight="1" x14ac:dyDescent="0.3">
      <c r="B67" s="16" t="s">
        <v>104</v>
      </c>
      <c r="C67" s="16" t="s">
        <v>23</v>
      </c>
      <c r="D67" s="16" t="s">
        <v>197</v>
      </c>
      <c r="E67" s="20">
        <v>395.52277376999996</v>
      </c>
      <c r="F67" s="20">
        <v>182.50420170262902</v>
      </c>
      <c r="G67" s="20">
        <v>151.82277426000002</v>
      </c>
      <c r="H67" s="20">
        <v>77.211959160314379</v>
      </c>
      <c r="I67" s="21">
        <v>259.71616086294341</v>
      </c>
      <c r="J67" s="21" t="s">
        <v>64</v>
      </c>
      <c r="K67" s="21">
        <v>86.572053620981137</v>
      </c>
      <c r="L67" s="21">
        <v>86.572053620981137</v>
      </c>
      <c r="M67" s="21">
        <v>0</v>
      </c>
      <c r="N67" s="21">
        <v>86.572053620981137</v>
      </c>
      <c r="O67" s="51" t="s">
        <v>86</v>
      </c>
      <c r="P67" s="40" t="s">
        <v>123</v>
      </c>
      <c r="Q67" s="49" t="s">
        <v>125</v>
      </c>
    </row>
    <row r="68" spans="2:17" ht="55.5" customHeight="1" x14ac:dyDescent="0.3">
      <c r="B68" s="16" t="s">
        <v>104</v>
      </c>
      <c r="C68" s="16" t="s">
        <v>23</v>
      </c>
      <c r="D68" s="23" t="s">
        <v>195</v>
      </c>
      <c r="E68" s="20">
        <v>114.05424171999999</v>
      </c>
      <c r="F68" s="20">
        <v>52.627508999043407</v>
      </c>
      <c r="G68" s="20">
        <v>75.425892000000005</v>
      </c>
      <c r="H68" s="20">
        <v>38.359073077935747</v>
      </c>
      <c r="I68" s="21">
        <v>90.986582076979147</v>
      </c>
      <c r="J68" s="21" t="s">
        <v>64</v>
      </c>
      <c r="K68" s="20">
        <f>$I$67/2</f>
        <v>129.85808043147171</v>
      </c>
      <c r="L68" s="20">
        <f>$I$67/2</f>
        <v>129.85808043147171</v>
      </c>
      <c r="M68" s="20">
        <v>0</v>
      </c>
      <c r="N68" s="20">
        <v>0</v>
      </c>
      <c r="O68" s="51" t="s">
        <v>86</v>
      </c>
      <c r="P68" s="40" t="s">
        <v>123</v>
      </c>
      <c r="Q68" s="49" t="s">
        <v>125</v>
      </c>
    </row>
    <row r="69" spans="2:17" ht="55.5" customHeight="1" x14ac:dyDescent="0.3">
      <c r="B69" s="16" t="s">
        <v>104</v>
      </c>
      <c r="C69" s="16" t="s">
        <v>23</v>
      </c>
      <c r="D69" s="23" t="s">
        <v>196</v>
      </c>
      <c r="E69" s="20">
        <v>53.194493000000001</v>
      </c>
      <c r="F69" s="20">
        <v>24.545283163862777</v>
      </c>
      <c r="G69" s="20">
        <v>64.212768999999994</v>
      </c>
      <c r="H69" s="20">
        <v>32.656455671848164</v>
      </c>
      <c r="I69" s="21">
        <v>57.201738835710941</v>
      </c>
      <c r="J69" s="21" t="s">
        <v>64</v>
      </c>
      <c r="K69" s="1">
        <v>14.300434708927735</v>
      </c>
      <c r="L69" s="1">
        <v>14.300434708927735</v>
      </c>
      <c r="M69" s="1">
        <v>14.300434708927735</v>
      </c>
      <c r="N69" s="1">
        <v>14.300434708927735</v>
      </c>
      <c r="O69" s="51" t="s">
        <v>86</v>
      </c>
      <c r="P69" s="40" t="s">
        <v>123</v>
      </c>
      <c r="Q69" s="49" t="s">
        <v>125</v>
      </c>
    </row>
    <row r="70" spans="2:17" ht="55.5" customHeight="1" x14ac:dyDescent="0.3">
      <c r="B70" s="16" t="s">
        <v>104</v>
      </c>
      <c r="C70" s="16" t="s">
        <v>24</v>
      </c>
      <c r="D70" s="16" t="s">
        <v>200</v>
      </c>
      <c r="E70" s="20">
        <v>0</v>
      </c>
      <c r="F70" s="20">
        <v>0</v>
      </c>
      <c r="G70" s="20">
        <v>0</v>
      </c>
      <c r="H70" s="20">
        <v>0</v>
      </c>
      <c r="I70" s="21">
        <v>0</v>
      </c>
      <c r="J70" s="21" t="s">
        <v>64</v>
      </c>
      <c r="K70" s="21">
        <v>0</v>
      </c>
      <c r="L70" s="21">
        <v>0</v>
      </c>
      <c r="M70" s="21">
        <v>0</v>
      </c>
      <c r="N70" s="21">
        <v>0</v>
      </c>
      <c r="O70" s="53" t="s">
        <v>87</v>
      </c>
      <c r="P70" s="40" t="s">
        <v>123</v>
      </c>
      <c r="Q70" s="49" t="s">
        <v>125</v>
      </c>
    </row>
    <row r="71" spans="2:17" ht="55.5" customHeight="1" x14ac:dyDescent="0.3">
      <c r="B71" s="16" t="s">
        <v>104</v>
      </c>
      <c r="C71" s="16" t="s">
        <v>25</v>
      </c>
      <c r="D71" s="23" t="s">
        <v>201</v>
      </c>
      <c r="E71" s="20">
        <v>0</v>
      </c>
      <c r="F71" s="20">
        <v>0</v>
      </c>
      <c r="G71" s="20">
        <v>0</v>
      </c>
      <c r="H71" s="20">
        <v>0</v>
      </c>
      <c r="I71" s="21">
        <v>0</v>
      </c>
      <c r="J71" s="21" t="s">
        <v>64</v>
      </c>
      <c r="K71" s="21">
        <v>0</v>
      </c>
      <c r="L71" s="21">
        <v>0</v>
      </c>
      <c r="M71" s="21">
        <v>0</v>
      </c>
      <c r="N71" s="21">
        <v>0</v>
      </c>
      <c r="O71" s="53" t="s">
        <v>87</v>
      </c>
      <c r="P71" s="40" t="s">
        <v>123</v>
      </c>
      <c r="Q71" s="49" t="s">
        <v>125</v>
      </c>
    </row>
    <row r="72" spans="2:17" ht="55.5" customHeight="1" x14ac:dyDescent="0.3">
      <c r="B72" s="16" t="s">
        <v>105</v>
      </c>
      <c r="C72" s="16" t="s">
        <v>26</v>
      </c>
      <c r="D72" s="16" t="s">
        <v>151</v>
      </c>
      <c r="E72" s="19"/>
      <c r="F72" s="19"/>
      <c r="G72" s="20">
        <v>12.126808650000001</v>
      </c>
      <c r="H72" s="20">
        <v>6.1672872122943314</v>
      </c>
      <c r="I72" s="21">
        <v>6.1672872122943314</v>
      </c>
      <c r="J72" s="21" t="s">
        <v>65</v>
      </c>
      <c r="K72" s="21">
        <v>3.0836436061471657</v>
      </c>
      <c r="L72" s="21">
        <v>3.0836436061471657</v>
      </c>
      <c r="M72" s="21">
        <v>0</v>
      </c>
      <c r="N72" s="21">
        <v>0</v>
      </c>
      <c r="O72" s="51" t="s">
        <v>83</v>
      </c>
      <c r="P72" s="40" t="s">
        <v>126</v>
      </c>
      <c r="Q72" s="49" t="s">
        <v>127</v>
      </c>
    </row>
    <row r="73" spans="2:17" ht="55.5" customHeight="1" x14ac:dyDescent="0.3">
      <c r="B73" s="16" t="s">
        <v>105</v>
      </c>
      <c r="C73" s="16" t="s">
        <v>26</v>
      </c>
      <c r="D73" s="16" t="s">
        <v>150</v>
      </c>
      <c r="E73" s="20">
        <v>39.157608699999997</v>
      </c>
      <c r="F73" s="20">
        <v>18.068310070390869</v>
      </c>
      <c r="G73" s="20">
        <v>11.349668299999998</v>
      </c>
      <c r="H73" s="20">
        <v>5.7720597554223243</v>
      </c>
      <c r="I73" s="21">
        <v>23.840369825813191</v>
      </c>
      <c r="J73" s="21" t="s">
        <v>65</v>
      </c>
      <c r="K73" s="21">
        <v>11.920184912906596</v>
      </c>
      <c r="L73" s="21">
        <v>11.920184912906596</v>
      </c>
      <c r="M73" s="21">
        <v>0</v>
      </c>
      <c r="N73" s="21">
        <v>0</v>
      </c>
      <c r="O73" s="51" t="s">
        <v>83</v>
      </c>
      <c r="P73" s="40" t="s">
        <v>126</v>
      </c>
      <c r="Q73" s="49" t="s">
        <v>127</v>
      </c>
    </row>
    <row r="74" spans="2:17" ht="55.5" customHeight="1" x14ac:dyDescent="0.3">
      <c r="B74" s="16" t="s">
        <v>106</v>
      </c>
      <c r="C74" s="16" t="s">
        <v>27</v>
      </c>
      <c r="D74" s="16" t="s">
        <v>188</v>
      </c>
      <c r="E74" s="20">
        <v>17.656714760000003</v>
      </c>
      <c r="F74" s="20">
        <v>8.1472543319052875</v>
      </c>
      <c r="G74" s="20">
        <v>6.1547799900000095</v>
      </c>
      <c r="H74" s="20">
        <v>3.1301141975891649</v>
      </c>
      <c r="I74" s="21">
        <v>11.277368529494453</v>
      </c>
      <c r="J74" s="21" t="s">
        <v>64</v>
      </c>
      <c r="K74" s="21">
        <v>2.8193421323736132</v>
      </c>
      <c r="L74" s="21">
        <v>2.8193421323736132</v>
      </c>
      <c r="M74" s="21">
        <v>2.8193421323736132</v>
      </c>
      <c r="N74" s="21">
        <v>2.8193421323736132</v>
      </c>
      <c r="O74" s="51" t="s">
        <v>90</v>
      </c>
      <c r="P74" s="40" t="s">
        <v>123</v>
      </c>
      <c r="Q74" s="49" t="s">
        <v>125</v>
      </c>
    </row>
    <row r="75" spans="2:17" ht="55.5" customHeight="1" x14ac:dyDescent="0.3">
      <c r="B75" s="16" t="s">
        <v>106</v>
      </c>
      <c r="C75" s="16" t="s">
        <v>27</v>
      </c>
      <c r="D75" s="16" t="s">
        <v>192</v>
      </c>
      <c r="E75" s="20">
        <v>23.120317</v>
      </c>
      <c r="F75" s="20">
        <v>10.668298457196883</v>
      </c>
      <c r="G75" s="20">
        <v>0</v>
      </c>
      <c r="H75" s="20">
        <v>0</v>
      </c>
      <c r="I75" s="21">
        <v>10.668298457196883</v>
      </c>
      <c r="J75" s="21" t="s">
        <v>67</v>
      </c>
      <c r="K75" s="21">
        <v>10.668298457196883</v>
      </c>
      <c r="L75" s="21">
        <v>0</v>
      </c>
      <c r="M75" s="21">
        <v>0</v>
      </c>
      <c r="N75" s="21">
        <v>0</v>
      </c>
      <c r="O75" s="51" t="s">
        <v>90</v>
      </c>
      <c r="P75" s="40" t="s">
        <v>126</v>
      </c>
      <c r="Q75" s="49" t="s">
        <v>128</v>
      </c>
    </row>
    <row r="76" spans="2:17" ht="55.5" customHeight="1" x14ac:dyDescent="0.3">
      <c r="B76" s="16" t="s">
        <v>106</v>
      </c>
      <c r="C76" s="16" t="s">
        <v>27</v>
      </c>
      <c r="D76" s="23" t="s">
        <v>146</v>
      </c>
      <c r="E76" s="20">
        <v>0</v>
      </c>
      <c r="F76" s="20">
        <v>0</v>
      </c>
      <c r="G76" s="20">
        <v>0</v>
      </c>
      <c r="H76" s="20">
        <v>0</v>
      </c>
      <c r="I76" s="21">
        <v>0</v>
      </c>
      <c r="J76" s="21" t="s">
        <v>65</v>
      </c>
      <c r="K76" s="21">
        <v>0</v>
      </c>
      <c r="L76" s="21">
        <v>0</v>
      </c>
      <c r="M76" s="21">
        <v>0</v>
      </c>
      <c r="N76" s="21">
        <v>0</v>
      </c>
      <c r="O76" s="51" t="s">
        <v>90</v>
      </c>
      <c r="P76" s="40" t="s">
        <v>123</v>
      </c>
      <c r="Q76" s="49" t="s">
        <v>125</v>
      </c>
    </row>
    <row r="77" spans="2:17" ht="55.5" customHeight="1" x14ac:dyDescent="0.3">
      <c r="B77" s="16" t="s">
        <v>106</v>
      </c>
      <c r="C77" s="16" t="s">
        <v>27</v>
      </c>
      <c r="D77" s="16" t="s">
        <v>189</v>
      </c>
      <c r="E77" s="20">
        <v>15.81458125000011</v>
      </c>
      <c r="F77" s="20">
        <v>7.2972473842201602</v>
      </c>
      <c r="G77" s="20">
        <v>27.82374973000001</v>
      </c>
      <c r="H77" s="20">
        <v>14.150223761294933</v>
      </c>
      <c r="I77" s="21">
        <v>21.447471145515095</v>
      </c>
      <c r="J77" s="21" t="s">
        <v>64</v>
      </c>
      <c r="K77" s="21">
        <v>5.3618677863787738</v>
      </c>
      <c r="L77" s="21">
        <v>5.3618677863787738</v>
      </c>
      <c r="M77" s="21">
        <v>5.3618677863787738</v>
      </c>
      <c r="N77" s="21">
        <v>5.3618677863787738</v>
      </c>
      <c r="O77" s="51" t="s">
        <v>90</v>
      </c>
      <c r="P77" s="40" t="s">
        <v>123</v>
      </c>
      <c r="Q77" s="49" t="s">
        <v>125</v>
      </c>
    </row>
    <row r="78" spans="2:17" ht="55.5" customHeight="1" x14ac:dyDescent="0.3">
      <c r="B78" s="16" t="s">
        <v>106</v>
      </c>
      <c r="C78" s="16" t="s">
        <v>28</v>
      </c>
      <c r="D78" s="16" t="s">
        <v>191</v>
      </c>
      <c r="E78" s="20">
        <v>23.796252660000079</v>
      </c>
      <c r="F78" s="20">
        <v>10.980192249948219</v>
      </c>
      <c r="G78" s="20">
        <v>7.4107554499998685</v>
      </c>
      <c r="H78" s="20">
        <v>3.7688610944005219</v>
      </c>
      <c r="I78" s="21">
        <v>14.749053344348741</v>
      </c>
      <c r="J78" s="21" t="s">
        <v>68</v>
      </c>
      <c r="K78" s="21">
        <v>9.8327022295658271</v>
      </c>
      <c r="L78" s="21">
        <v>0</v>
      </c>
      <c r="M78" s="21">
        <v>0</v>
      </c>
      <c r="N78" s="21">
        <v>4.9163511147829135</v>
      </c>
      <c r="O78" s="51" t="s">
        <v>90</v>
      </c>
      <c r="P78" s="40" t="s">
        <v>130</v>
      </c>
      <c r="Q78" s="49" t="s">
        <v>131</v>
      </c>
    </row>
    <row r="79" spans="2:17" ht="55.5" customHeight="1" x14ac:dyDescent="0.3">
      <c r="B79" s="16" t="s">
        <v>106</v>
      </c>
      <c r="C79" s="16" t="s">
        <v>29</v>
      </c>
      <c r="D79" s="16" t="s">
        <v>190</v>
      </c>
      <c r="E79" s="20">
        <v>110.67810584999978</v>
      </c>
      <c r="F79" s="20">
        <v>51.069674601997285</v>
      </c>
      <c r="G79" s="20">
        <v>31.152324340000227</v>
      </c>
      <c r="H79" s="20">
        <v>15.843024911201914</v>
      </c>
      <c r="I79" s="21">
        <v>66.9126995131992</v>
      </c>
      <c r="J79" s="21" t="s">
        <v>64</v>
      </c>
      <c r="K79" s="21">
        <v>16.7281748782998</v>
      </c>
      <c r="L79" s="21">
        <v>16.7281748782998</v>
      </c>
      <c r="M79" s="21">
        <v>16.7281748782998</v>
      </c>
      <c r="N79" s="21">
        <v>16.7281748782998</v>
      </c>
      <c r="O79" s="51" t="s">
        <v>90</v>
      </c>
      <c r="P79" s="40" t="s">
        <v>123</v>
      </c>
      <c r="Q79" s="49" t="s">
        <v>125</v>
      </c>
    </row>
  </sheetData>
  <autoFilter ref="B9:Q79" xr:uid="{91594538-DD81-411B-8B84-4E3F5E599834}">
    <sortState xmlns:xlrd2="http://schemas.microsoft.com/office/spreadsheetml/2017/richdata2" ref="B10:Q79">
      <sortCondition ref="O9:O79"/>
    </sortState>
  </autoFilter>
  <mergeCells count="4">
    <mergeCell ref="B8:D8"/>
    <mergeCell ref="E8:I8"/>
    <mergeCell ref="J8:N8"/>
    <mergeCell ref="P8:Q8"/>
  </mergeCells>
  <phoneticPr fontId="6" type="noConversion"/>
  <hyperlinks>
    <hyperlink ref="O11" location="'Indicateurs de Performance'!B8" display="Performance indicators P 110" xr:uid="{D3C0A6E9-5AC2-4EFE-B6AA-DD3A6F35A160}"/>
    <hyperlink ref="O19" location="'Indicateurs de Performance'!B23" display="Performance indicators P 135" xr:uid="{AAFF7EAE-FA0F-4DA7-B315-80068E159C03}"/>
    <hyperlink ref="O40" location="'Indicateurs de Performance'!B20" display="'Indicateurs de Performance P 203" xr:uid="{A690CC64-51FC-4B8F-89BD-8D2FCE2AB21B}"/>
    <hyperlink ref="O41" location="'Indicateurs de Performance'!B99" display="Performance indicators P 203" xr:uid="{B4F6BCF6-8CC2-4707-AD9E-04B953B7DB4F}"/>
    <hyperlink ref="O17" location="'Indicateurs de Performance'!B14" display="Performance indicators P 113" xr:uid="{B561B3F0-AC1F-4157-8A66-08F21162D230}"/>
    <hyperlink ref="O28" location="'Indicateurs de Performance'!B40" display="Performance indicators P 159" xr:uid="{12A96E8A-6044-42D6-9EE6-E535F97CBA90}"/>
    <hyperlink ref="O35" location="'Performance indicators'!B73" display="Performance indicators P 181" xr:uid="{FDB81592-FEE9-4854-9088-8245C5201D8D}"/>
    <hyperlink ref="O46" location="'Indicateurs de Performance'!B120" display="Performance indicators P 345" xr:uid="{0E167E3E-BB02-455C-BE78-5AD2492437BD}"/>
    <hyperlink ref="O58" location="'Indicateurs de Performance'!B141" display="Performance indicators P 380" xr:uid="{EDE6D1C9-4539-463C-8447-26EB13E588D6}"/>
    <hyperlink ref="O45" location="'Performance indicators'!B115" display="Performance indicators P 343" xr:uid="{35D1258D-744D-43A9-A89D-FA19AF5F471A}"/>
    <hyperlink ref="O72" location="'Indicateurs de Performance'!B188" display="Performance indicators P 723" xr:uid="{B8D78A52-8DA8-4883-82B5-2BE28DEF65CC}"/>
    <hyperlink ref="O53" location="'Indicateurs de Performance'!B136" display="Performance indicators P 362" xr:uid="{B5069DC6-BDE4-4C78-8AC7-3D352861A465}"/>
    <hyperlink ref="O50" location="'Indicateurs de Performance'!B129" display="Performance indicators P 348" xr:uid="{BA35F929-746A-47E4-B189-1CDB1D30B7C7}"/>
    <hyperlink ref="O30" location="'Performance indicators'!B47" display="Performance indicators P 172" xr:uid="{9FE0E599-4F8D-4522-9D9F-8DE3FA492CE6}"/>
    <hyperlink ref="O38" location="'Indicateurs de Performance'!B91" display="Performance indicators P 193" xr:uid="{71DC0209-B820-4EED-86DD-B0BBABE4A946}"/>
    <hyperlink ref="O36" location="'Indicateurs de Performance'!B83" display="Performance indicators P 190" xr:uid="{A9AAAE5C-9B66-4DE3-AF39-5311D41F1AD4}"/>
    <hyperlink ref="O43" location="'Indicateurs de Performance'!B109" display="Performance indicators P 209" xr:uid="{A13EA022-F5D6-42A5-B256-BB6AC6AF28E5}"/>
    <hyperlink ref="O61" location="'Performance indicators'!B147" display="Performance indicators P 421" xr:uid="{8DB2EF85-6A8E-4923-8B37-D4A844A3765A}"/>
    <hyperlink ref="O62" location="'Indicateurs de Performance'!B152" display="Performance indicators P 422" xr:uid="{7ADE7D79-7984-41CB-89DE-022259A14E15}"/>
    <hyperlink ref="O65" location="'Indicateurs de Performance'!B165" display="Performance indicators P 424" xr:uid="{54B306EA-FDFE-4C54-BD7F-6204DAE791E1}"/>
    <hyperlink ref="O70" location="'Indicateurs de Performance'!B182" display="Performance indicators P 425" xr:uid="{57BA6251-3EA2-483F-B349-0372B6FB5DFD}"/>
    <hyperlink ref="O23" location="'Indicateurs de Performance'!B32" display="Performance indicators P 149" xr:uid="{451B6712-4DBA-4D5D-9D17-EC4421CE2D38}"/>
    <hyperlink ref="O74" location="'Indicateurs de Performance'!B193" display="Performance indicators PIA" xr:uid="{70481949-B37F-4135-A012-F6F9570AC681}"/>
    <hyperlink ref="O12" location="'Indicateurs de Performance'!B8" display="Performance indicators P 110" xr:uid="{B943A331-85CD-412D-87A0-EC7DB91EFBC2}"/>
    <hyperlink ref="O13" location="'Indicateurs de Performance'!B8" display="Performance indicators P 110" xr:uid="{20BD6BBE-1168-40F6-8094-F9EF0C96E676}"/>
    <hyperlink ref="O14" location="'Indicateurs de Performance'!B8" display="Performance indicators P 110" xr:uid="{8502E58B-74F9-4CE3-8AF9-D55A83B22B54}"/>
    <hyperlink ref="O15" location="'Indicateurs de Performance'!B8" display="Performance indicators P 110" xr:uid="{3DF03CF6-1C2C-4966-B3FF-284D1A354EA0}"/>
    <hyperlink ref="O16" location="'Indicateurs de Performance'!B8" display="Performance indicators P 110" xr:uid="{D6FAE112-C59D-4750-92AC-006CBE71DDB5}"/>
    <hyperlink ref="O18" location="'Indicateurs de Performance'!B14" display="Performance indicators P 113" xr:uid="{0D1DF711-7C18-4992-8CF4-F33253713D3A}"/>
    <hyperlink ref="O20" location="'Indicateurs de Performance'!B23" display="Performance indicators P 135" xr:uid="{2D03F16A-BEBB-41FC-999C-F00AB2FDFAF3}"/>
    <hyperlink ref="O21" location="'Indicateurs de Performance'!B23" display="Performance indicators P 135" xr:uid="{DCA42056-67D3-4C5F-8E2D-65E2C14EDBD0}"/>
    <hyperlink ref="O22" location="'Indicateurs de Performance'!B23" display="Performance indicators P 135" xr:uid="{BEEA64ED-E408-487E-90B3-C1E5EF422C21}"/>
    <hyperlink ref="O24" location="'Indicateurs de Performance'!B32" display="Performance indicators P 149" xr:uid="{9C8ECC64-1444-46D5-867D-52B3B23A6A86}"/>
    <hyperlink ref="O25" location="'Indicateurs de Performance'!B32" display="Performance indicators P 149" xr:uid="{8B5E817D-254F-4077-8CD9-1822AB0A018D}"/>
    <hyperlink ref="O26" location="'Indicateurs de Performance'!B32" display="Performance indicators P 149" xr:uid="{957E7225-A2EE-48EB-A821-3004E4BEE107}"/>
    <hyperlink ref="O27" location="'Indicateurs de Performance'!B32" display="Performance indicators P 149" xr:uid="{FEADCCC3-07ED-4475-86AC-9C55D653ACF3}"/>
    <hyperlink ref="O29" location="'Indicateurs de Performance'!B40" display="Performance indicators P 159" xr:uid="{03D86A57-22C4-48A0-BBE4-293D058F421A}"/>
    <hyperlink ref="O31" location="'Indicateurs de Performance'!B55" display="Performance indicators P 174" xr:uid="{C98A216E-FFC7-42AD-9B34-F42582CD7225}"/>
    <hyperlink ref="O32" location="'Indicateurs de Performance'!B55" display="Performance indicators P 174" xr:uid="{D30B4775-151C-4F6A-B529-3F612321AFD1}"/>
    <hyperlink ref="O33" location="'Indicateurs de Performance'!B55" display="Performance indicators P 174" xr:uid="{6FEC4E3B-A1A4-49E6-9F7E-A25826B2883D}"/>
    <hyperlink ref="O34" location="'Indicateurs de Performance'!B55" display="Performance indicators P 174" xr:uid="{FEC2937B-9CAD-4770-8A6C-4EFD643331EC}"/>
    <hyperlink ref="O37" location="'Indicateurs de Performance'!B83" display="Performance indicators P 190" xr:uid="{95084D60-EC46-4E6D-B931-52E8F3098609}"/>
    <hyperlink ref="O39" location="'Indicateurs de Performance'!B91" display="Performance indicators P 193" xr:uid="{48739279-23C7-43DE-B5D9-A1A740571CB9}"/>
    <hyperlink ref="O42" location="'Indicateurs de Performance'!B99" display="Performance indicators P 203" xr:uid="{0F9B8AAD-3E37-4CED-9426-EEFDF909B47A}"/>
    <hyperlink ref="O44" location="'Indicateurs de Performance'!B109" display="Performance indicators P 209" xr:uid="{EECA9C55-FA37-46EB-8240-6B0C314D5043}"/>
    <hyperlink ref="O47" location="'Indicateurs de Performance'!B120" display="Performance indicators P 345" xr:uid="{3E922E92-C8F7-47BC-99A1-B2916F20EF85}"/>
    <hyperlink ref="O48" location="'Indicateurs de Performance'!B120" display="Performance indicators P 345" xr:uid="{A88A0FFE-7517-434F-A684-DA123FDF65EE}"/>
    <hyperlink ref="O49" location="'Indicateurs de Performance'!B120" display="Performance indicators P 345" xr:uid="{6E80DFCD-ED48-42FF-80CF-5E872F08C827}"/>
    <hyperlink ref="O51" location="'Indicateurs de Performance'!B129" display="Performance indicators P 348" xr:uid="{826E5F77-B1C0-4CCA-B651-BCBF5FED0D06}"/>
    <hyperlink ref="O52" location="'Indicateurs de Performance'!B129" display="Performance indicators P 348" xr:uid="{AD057314-A4FA-487E-B872-3A244A6A8255}"/>
    <hyperlink ref="O54" location="'Indicateurs de Performance'!B136" display="Performance indicators P 362" xr:uid="{11DFE3BA-F7AB-44C0-A3D0-F219C0FA59A4}"/>
    <hyperlink ref="O55" location="'Indicateurs de Performance'!B136" display="Performance indicators P 362" xr:uid="{7109820B-EB77-40B3-AE2C-E2B9FEA4469E}"/>
    <hyperlink ref="O56" location="'Indicateurs de Performance'!B136" display="Performance indicators P 362" xr:uid="{E89E0C1A-0453-42FD-BB5F-E0CA453AB97D}"/>
    <hyperlink ref="O57" location="'Indicateurs de Performance'!B136" display="Performance indicators P 362" xr:uid="{35FB14B6-FF71-4E54-A003-25122532AD7C}"/>
    <hyperlink ref="O59" location="'Indicateurs de Performance'!B141" display="Performance indicators P 380" xr:uid="{AEB4D306-CF46-4485-B54E-12C387C39A75}"/>
    <hyperlink ref="O60" location="'Indicateurs de Performance'!B141" display="Performance indicators P 380" xr:uid="{76E3C915-DE72-4A41-A835-0BCB9608468B}"/>
    <hyperlink ref="O63" location="'Indicateurs de Performance'!B152" display="Performance indicators P 422" xr:uid="{441DA3DA-E4BC-4BA6-9CFB-67D04DD6A7DC}"/>
    <hyperlink ref="O64" location="'Performance indicators'!B160" display="Performance indicators P 423" xr:uid="{935B398A-7A7E-48B4-B5F5-ED5EFDE567C7}"/>
    <hyperlink ref="O66" location="'Indicateurs de Performance'!B165" display="Performance indicators P 424" xr:uid="{9BD30745-6B08-4585-9059-91DBAEEF4D4B}"/>
    <hyperlink ref="O67" location="'Indicateurs de Performance'!B165" display="Performance indicators P 424" xr:uid="{D324C4AC-E894-4F4D-91D6-36CF8AFADB5F}"/>
    <hyperlink ref="O68" location="'Indicateurs de Performance'!B165" display="Performance indicators P 424" xr:uid="{97541258-9B39-4185-9DE6-DCF8849256F5}"/>
    <hyperlink ref="O69" location="'Indicateurs de Performance'!B165" display="Performance indicators P 424" xr:uid="{F1E40EC5-B66A-4F80-9DA7-14DB836595A8}"/>
    <hyperlink ref="O71" location="'Indicateurs de Performance'!B182" display="Performance indicators P 425" xr:uid="{7C2AE2C6-50BF-4F59-9BF6-7C56DAB43C9F}"/>
    <hyperlink ref="O73" location="'Indicateurs de Performance'!B188" display="Performance indicators P 723" xr:uid="{C7F737EF-1B5B-41DF-8D9C-700561716C08}"/>
    <hyperlink ref="O75" location="'Indicateurs de Performance'!B193" display="Performance indicators PIA" xr:uid="{1622AC49-C3FF-4185-BC94-3E0FB3303541}"/>
    <hyperlink ref="O76" location="'Indicateurs de Performance'!B193" display="Performance indicators PIA" xr:uid="{9EE74C1E-BA4F-4FF9-B4C3-F53E10FD5B76}"/>
    <hyperlink ref="O77" location="'Indicateurs de Performance'!B193" display="Performance indicators PIA" xr:uid="{94A3BA61-8B21-428E-B3B6-D9244AED8E03}"/>
    <hyperlink ref="O78" location="'Indicateurs de Performance'!B193" display="Performance indicators PIA" xr:uid="{529993AF-C611-4A82-B6C0-08B82FE669A3}"/>
    <hyperlink ref="O79" location="'Indicateurs de Performance'!B193" display="Performance indicators PIA" xr:uid="{804A0F53-EEF5-4B12-A298-C36840411B84}"/>
    <hyperlink ref="O11:O16" location="'Performance indicators'!B8" display="Performance indicators P 110" xr:uid="{9A8EFB48-28A3-4B20-A6AB-1E88AA96B532}"/>
    <hyperlink ref="O17:O18" location="'Performance indicators'!B14" display="Performance indicators P 113" xr:uid="{E1F571AC-3DA1-4A5C-9FE9-870A0E1FBCB9}"/>
    <hyperlink ref="O19:O22" location="'Performance indicators'!B23" display="Performance indicators P 135" xr:uid="{B3F0FAAF-FD73-4440-B487-33175959346B}"/>
    <hyperlink ref="O23:O27" location="'Performance indicators'!B32" display="Performance indicators P 149" xr:uid="{7134A1BC-1EEE-4D4C-81E0-0C7D00723B1C}"/>
    <hyperlink ref="O28:O29" location="'Performance indicators'!B40" display="Performance indicators P 159" xr:uid="{5C99E5D4-6A8A-4818-B639-8E82BBD4056C}"/>
    <hyperlink ref="O31:O34" location="'Performance indicators'!B55" display="Performance indicators P 174" xr:uid="{2B016BFE-A3DC-4BE0-88BA-77E8A5D9DDD4}"/>
    <hyperlink ref="O36:O37" location="'Performance indicators'!B83" display="Performance indicators P 190" xr:uid="{AB40D300-AFC8-4E2F-A42D-0ED80AE93D35}"/>
    <hyperlink ref="O38:O39" location="'Performance indicators'!B91" display="Performance indicators P 193" xr:uid="{331882F7-3D24-4DC5-B74C-7B26F7493B45}"/>
    <hyperlink ref="O40:O42" location="'Performance indicators'!B99" display="Performance indicators P 203" xr:uid="{9D5BD531-E318-4C36-BE18-DAB92644E885}"/>
    <hyperlink ref="O43:O44" location="'Performance indicators'!B109" display="Performance indicators P 209" xr:uid="{8660D461-B28A-4478-8DD5-FD6266A8B247}"/>
    <hyperlink ref="O46:O49" location="'Performance indicators'!B120" display="Performance indicators P 345" xr:uid="{954734B1-B5C8-492B-9A08-EEEE953789E7}"/>
    <hyperlink ref="O50:O52" location="'Performance indicators'!B129" display="Performance indicators P 348" xr:uid="{D41363D8-C32C-4571-9A97-A5067424B2BA}"/>
    <hyperlink ref="O53:O57" location="'Performance indicators'!B136" display="Performance indicators P 362" xr:uid="{0C837F55-3FA4-419E-A688-06471B513EFE}"/>
    <hyperlink ref="O58:O60" location="'Performance indicators'!B141" display="Performance indicators P 380" xr:uid="{FA78EBC9-D2F5-4EAC-ADD3-FFB40D975FA5}"/>
    <hyperlink ref="O62:O63" location="'Performance indicators'!B152" display="Performance indicators P 422" xr:uid="{A7DC6E87-D8AF-4DBA-B035-72BB9A75227D}"/>
    <hyperlink ref="O65:O69" location="'Performance indicators'!B165" display="Performance indicators P 424" xr:uid="{FC7A2F24-934D-4DD6-BDB1-64D6F13555D0}"/>
    <hyperlink ref="O70:O71" location="'Performance indicators'!B182" display="Performance indicators P 425" xr:uid="{CDF88711-0F89-49E5-8BAB-B631762C7189}"/>
    <hyperlink ref="O72:O73" location="'Performance indicators'!B188" display="Performance indicators P 723" xr:uid="{ABA8EFBE-E5AE-416E-8D9A-5CFA7153DD7B}"/>
    <hyperlink ref="O74:O79" location="'Performance indicators'!B193" display="Performance indicators PIA" xr:uid="{C6DD13CA-2E5C-4E4A-9EEA-C01368FD060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165-51D3-430C-AD3C-6CF4D47E97A8}">
  <dimension ref="B1:P201"/>
  <sheetViews>
    <sheetView showGridLines="0" tabSelected="1" zoomScale="85" zoomScaleNormal="85" workbookViewId="0">
      <selection activeCell="B189" sqref="B189"/>
    </sheetView>
  </sheetViews>
  <sheetFormatPr baseColWidth="10" defaultColWidth="11.453125" defaultRowHeight="17.5" x14ac:dyDescent="0.5"/>
  <cols>
    <col min="1" max="1" width="5.453125" style="28" customWidth="1"/>
    <col min="2" max="2" width="37.54296875" style="28" customWidth="1"/>
    <col min="3" max="5" width="15.26953125" style="28" bestFit="1" customWidth="1"/>
    <col min="6" max="7" width="11.453125" style="28"/>
    <col min="8" max="8" width="16.1796875" style="28" bestFit="1" customWidth="1"/>
    <col min="9" max="9" width="19.54296875" style="28" bestFit="1" customWidth="1"/>
    <col min="10" max="16384" width="11.453125" style="28"/>
  </cols>
  <sheetData>
    <row r="1" spans="2:16" s="15" customFormat="1" ht="70" customHeight="1" x14ac:dyDescent="0.35">
      <c r="B1"/>
      <c r="C1" s="24"/>
      <c r="D1" s="24"/>
      <c r="O1" s="25"/>
      <c r="P1" s="25"/>
    </row>
    <row r="2" spans="2:16" s="15" customFormat="1" ht="13" x14ac:dyDescent="0.3">
      <c r="B2" s="24"/>
      <c r="C2" s="24"/>
      <c r="D2" s="24"/>
      <c r="O2" s="25"/>
      <c r="P2" s="25"/>
    </row>
    <row r="3" spans="2:16" s="15" customFormat="1" ht="13" x14ac:dyDescent="0.3">
      <c r="B3" s="24"/>
      <c r="C3" s="24"/>
      <c r="D3" s="24"/>
      <c r="O3" s="25"/>
      <c r="P3" s="25"/>
    </row>
    <row r="4" spans="2:16" s="15" customFormat="1" ht="30.5" x14ac:dyDescent="0.8">
      <c r="B4" s="44" t="s">
        <v>96</v>
      </c>
      <c r="C4" s="24"/>
      <c r="D4" s="24"/>
      <c r="O4" s="25"/>
      <c r="P4" s="25"/>
    </row>
    <row r="5" spans="2:16" s="46" customFormat="1" ht="13.5" thickBot="1" x14ac:dyDescent="0.35">
      <c r="B5" s="45"/>
      <c r="C5" s="45"/>
      <c r="D5" s="45"/>
      <c r="O5" s="47"/>
      <c r="P5" s="47"/>
    </row>
    <row r="6" spans="2:16" ht="18" thickTop="1" x14ac:dyDescent="0.5"/>
    <row r="8" spans="2:16" ht="28" x14ac:dyDescent="0.75">
      <c r="B8" s="48" t="s">
        <v>202</v>
      </c>
    </row>
    <row r="10" spans="2:16" x14ac:dyDescent="0.5">
      <c r="B10" s="26" t="s">
        <v>51</v>
      </c>
      <c r="C10" s="27">
        <v>2022</v>
      </c>
      <c r="D10" s="27">
        <v>2023</v>
      </c>
      <c r="E10" s="27">
        <v>2024</v>
      </c>
    </row>
    <row r="11" spans="2:16" ht="52.5" x14ac:dyDescent="0.5">
      <c r="B11" s="3" t="s">
        <v>203</v>
      </c>
      <c r="C11" s="3">
        <v>50</v>
      </c>
      <c r="D11" s="3">
        <v>60</v>
      </c>
      <c r="E11" s="3">
        <v>60</v>
      </c>
    </row>
    <row r="12" spans="2:16" ht="35" x14ac:dyDescent="0.5">
      <c r="B12" s="3" t="s">
        <v>204</v>
      </c>
      <c r="C12" s="3">
        <v>70</v>
      </c>
      <c r="D12" s="3">
        <v>67</v>
      </c>
      <c r="E12" s="3">
        <v>69</v>
      </c>
    </row>
    <row r="13" spans="2:16" x14ac:dyDescent="0.5">
      <c r="E13" s="29"/>
      <c r="F13" s="29"/>
      <c r="G13" s="29"/>
      <c r="H13" s="29"/>
      <c r="I13" s="29"/>
      <c r="J13" s="29"/>
    </row>
    <row r="14" spans="2:16" ht="28" x14ac:dyDescent="0.75">
      <c r="B14" s="48" t="s">
        <v>210</v>
      </c>
      <c r="E14" s="29"/>
      <c r="F14" s="29"/>
      <c r="G14" s="29"/>
      <c r="H14" s="29"/>
      <c r="I14" s="29"/>
      <c r="J14" s="29"/>
    </row>
    <row r="15" spans="2:16" x14ac:dyDescent="0.5">
      <c r="E15" s="29"/>
      <c r="F15" s="29"/>
      <c r="G15" s="29"/>
      <c r="H15" s="29"/>
      <c r="I15" s="29"/>
      <c r="J15" s="29"/>
    </row>
    <row r="16" spans="2:16" x14ac:dyDescent="0.5">
      <c r="B16" s="26" t="s">
        <v>51</v>
      </c>
      <c r="C16" s="27">
        <v>2022</v>
      </c>
      <c r="D16" s="27">
        <v>2023</v>
      </c>
      <c r="E16" s="27">
        <v>2024</v>
      </c>
      <c r="F16" s="29"/>
      <c r="G16" s="29"/>
      <c r="H16" s="29"/>
      <c r="I16" s="29"/>
      <c r="J16" s="29"/>
    </row>
    <row r="17" spans="2:10" ht="52.5" x14ac:dyDescent="0.5">
      <c r="B17" s="3" t="s">
        <v>205</v>
      </c>
      <c r="C17" s="3">
        <v>4.2</v>
      </c>
      <c r="D17" s="3">
        <v>4.2</v>
      </c>
      <c r="E17" s="3">
        <v>5.2</v>
      </c>
      <c r="F17" s="29"/>
      <c r="G17" s="29"/>
      <c r="H17" s="29"/>
      <c r="I17" s="29"/>
      <c r="J17" s="29"/>
    </row>
    <row r="18" spans="2:10" ht="35" x14ac:dyDescent="0.5">
      <c r="B18" s="3" t="s">
        <v>206</v>
      </c>
      <c r="C18" s="3">
        <v>33.200000000000003</v>
      </c>
      <c r="D18" s="3">
        <v>33.200000000000003</v>
      </c>
      <c r="E18" s="4" t="s">
        <v>31</v>
      </c>
      <c r="F18" s="29"/>
      <c r="G18" s="29"/>
      <c r="H18" s="29"/>
      <c r="I18" s="29"/>
      <c r="J18" s="29"/>
    </row>
    <row r="19" spans="2:10" ht="87.5" x14ac:dyDescent="0.5">
      <c r="B19" s="3" t="s">
        <v>207</v>
      </c>
      <c r="C19" s="5"/>
      <c r="D19" s="5"/>
      <c r="E19" s="3">
        <v>41.4</v>
      </c>
      <c r="F19" s="29"/>
      <c r="G19" s="29"/>
      <c r="H19" s="29"/>
      <c r="I19" s="29"/>
      <c r="J19" s="29"/>
    </row>
    <row r="20" spans="2:10" ht="70" x14ac:dyDescent="0.5">
      <c r="B20" s="3" t="s">
        <v>208</v>
      </c>
      <c r="C20" s="5"/>
      <c r="D20" s="3">
        <v>105</v>
      </c>
      <c r="E20" s="3">
        <v>77</v>
      </c>
      <c r="F20" s="29"/>
      <c r="G20" s="29"/>
      <c r="H20" s="29"/>
      <c r="I20" s="29"/>
      <c r="J20" s="29"/>
    </row>
    <row r="21" spans="2:10" ht="52.5" x14ac:dyDescent="0.5">
      <c r="B21" s="3" t="s">
        <v>209</v>
      </c>
      <c r="C21" s="3">
        <v>64</v>
      </c>
      <c r="D21" s="3">
        <v>66</v>
      </c>
      <c r="E21" s="3">
        <v>64</v>
      </c>
      <c r="F21" s="29"/>
      <c r="G21" s="29"/>
      <c r="H21" s="29"/>
      <c r="I21" s="29"/>
      <c r="J21" s="29"/>
    </row>
    <row r="23" spans="2:10" ht="28" x14ac:dyDescent="0.75">
      <c r="B23" s="48" t="s">
        <v>211</v>
      </c>
    </row>
    <row r="24" spans="2:10" x14ac:dyDescent="0.5">
      <c r="B24" s="2"/>
    </row>
    <row r="25" spans="2:10" x14ac:dyDescent="0.5">
      <c r="B25" s="26" t="s">
        <v>51</v>
      </c>
      <c r="C25" s="27">
        <v>2022</v>
      </c>
      <c r="D25" s="27">
        <v>2023</v>
      </c>
      <c r="E25" s="27">
        <v>2024</v>
      </c>
    </row>
    <row r="26" spans="2:10" ht="87.5" x14ac:dyDescent="0.5">
      <c r="B26" s="3" t="s">
        <v>212</v>
      </c>
      <c r="C26" s="3">
        <v>51</v>
      </c>
      <c r="D26" s="3">
        <v>54</v>
      </c>
      <c r="E26" s="3">
        <v>65</v>
      </c>
    </row>
    <row r="27" spans="2:10" ht="35" x14ac:dyDescent="0.5">
      <c r="B27" s="3" t="s">
        <v>213</v>
      </c>
      <c r="C27" s="3">
        <v>100</v>
      </c>
      <c r="D27" s="3">
        <v>105082</v>
      </c>
      <c r="E27" s="4" t="s">
        <v>31</v>
      </c>
    </row>
    <row r="28" spans="2:10" ht="52.5" x14ac:dyDescent="0.5">
      <c r="B28" s="3" t="s">
        <v>214</v>
      </c>
      <c r="C28" s="3">
        <v>161</v>
      </c>
      <c r="D28" s="3">
        <v>154</v>
      </c>
      <c r="E28" s="3">
        <v>152</v>
      </c>
    </row>
    <row r="29" spans="2:10" ht="35" x14ac:dyDescent="0.5">
      <c r="B29" s="3" t="s">
        <v>215</v>
      </c>
      <c r="C29" s="3">
        <v>96736</v>
      </c>
      <c r="D29" s="3">
        <v>99242</v>
      </c>
      <c r="E29" s="4" t="s">
        <v>31</v>
      </c>
    </row>
    <row r="30" spans="2:10" ht="52.5" x14ac:dyDescent="0.5">
      <c r="B30" s="3" t="s">
        <v>216</v>
      </c>
      <c r="C30" s="5"/>
      <c r="D30" s="5"/>
      <c r="E30" s="3" t="s">
        <v>32</v>
      </c>
    </row>
    <row r="31" spans="2:10" ht="13.5" customHeight="1" x14ac:dyDescent="0.5"/>
    <row r="32" spans="2:10" ht="28" x14ac:dyDescent="0.75">
      <c r="B32" s="48" t="s">
        <v>217</v>
      </c>
    </row>
    <row r="34" spans="2:10" x14ac:dyDescent="0.5">
      <c r="B34" s="26" t="s">
        <v>51</v>
      </c>
      <c r="C34" s="27">
        <v>2022</v>
      </c>
      <c r="D34" s="27">
        <v>2023</v>
      </c>
      <c r="E34" s="27">
        <v>2024</v>
      </c>
    </row>
    <row r="35" spans="2:10" ht="35" x14ac:dyDescent="0.5">
      <c r="B35" s="3" t="s">
        <v>218</v>
      </c>
      <c r="C35" s="3">
        <v>96.6</v>
      </c>
      <c r="D35" s="3">
        <v>96.5</v>
      </c>
      <c r="E35" s="3">
        <v>96.4</v>
      </c>
    </row>
    <row r="36" spans="2:10" ht="70" x14ac:dyDescent="0.5">
      <c r="B36" s="3" t="s">
        <v>219</v>
      </c>
      <c r="C36" s="3">
        <v>27136</v>
      </c>
      <c r="D36" s="3">
        <v>30327</v>
      </c>
      <c r="E36" s="4" t="s">
        <v>31</v>
      </c>
    </row>
    <row r="37" spans="2:10" ht="52.5" x14ac:dyDescent="0.5">
      <c r="B37" s="3" t="s">
        <v>220</v>
      </c>
      <c r="C37" s="3">
        <v>10.7</v>
      </c>
      <c r="D37" s="3">
        <v>10.4</v>
      </c>
      <c r="E37" s="4" t="s">
        <v>31</v>
      </c>
    </row>
    <row r="38" spans="2:10" ht="87.5" x14ac:dyDescent="0.5">
      <c r="B38" s="3" t="s">
        <v>221</v>
      </c>
      <c r="C38" s="3">
        <v>2.1</v>
      </c>
      <c r="D38" s="3">
        <v>2</v>
      </c>
      <c r="E38" s="4" t="s">
        <v>31</v>
      </c>
    </row>
    <row r="39" spans="2:10" x14ac:dyDescent="0.5">
      <c r="E39" s="29"/>
      <c r="F39" s="29"/>
      <c r="G39" s="29"/>
      <c r="H39" s="29"/>
      <c r="I39" s="29"/>
      <c r="J39" s="29"/>
    </row>
    <row r="40" spans="2:10" ht="28" x14ac:dyDescent="0.75">
      <c r="B40" s="48" t="s">
        <v>222</v>
      </c>
      <c r="E40" s="29"/>
      <c r="F40" s="29"/>
      <c r="G40" s="29"/>
      <c r="H40" s="29"/>
      <c r="I40" s="29"/>
      <c r="J40" s="29"/>
    </row>
    <row r="41" spans="2:10" x14ac:dyDescent="0.5">
      <c r="E41" s="29"/>
      <c r="F41" s="29"/>
      <c r="G41" s="29"/>
      <c r="H41" s="29"/>
      <c r="I41" s="29"/>
      <c r="J41" s="29"/>
    </row>
    <row r="42" spans="2:10" x14ac:dyDescent="0.5">
      <c r="B42" s="26" t="s">
        <v>51</v>
      </c>
      <c r="C42" s="27">
        <v>2022</v>
      </c>
      <c r="D42" s="27">
        <v>2023</v>
      </c>
      <c r="E42" s="27">
        <v>2024</v>
      </c>
      <c r="F42" s="29"/>
      <c r="G42" s="29"/>
      <c r="H42" s="29"/>
      <c r="I42" s="29"/>
      <c r="J42" s="29"/>
    </row>
    <row r="43" spans="2:10" ht="35" x14ac:dyDescent="0.5">
      <c r="B43" s="3" t="s">
        <v>223</v>
      </c>
      <c r="C43" s="3">
        <v>1.63</v>
      </c>
      <c r="D43" s="3">
        <v>1.7</v>
      </c>
      <c r="E43" s="3">
        <v>1.3</v>
      </c>
      <c r="F43" s="29"/>
      <c r="G43" s="29"/>
      <c r="H43" s="29"/>
      <c r="I43" s="29"/>
      <c r="J43" s="29"/>
    </row>
    <row r="44" spans="2:10" ht="35" x14ac:dyDescent="0.5">
      <c r="B44" s="3" t="s">
        <v>224</v>
      </c>
      <c r="C44" s="3">
        <v>1.9</v>
      </c>
      <c r="D44" s="3">
        <v>1.89</v>
      </c>
      <c r="E44" s="3">
        <v>2.14</v>
      </c>
      <c r="F44" s="29"/>
      <c r="G44" s="29"/>
      <c r="H44" s="29"/>
      <c r="I44" s="29"/>
      <c r="J44" s="29"/>
    </row>
    <row r="45" spans="2:10" ht="52.5" x14ac:dyDescent="0.5">
      <c r="B45" s="3" t="s">
        <v>225</v>
      </c>
      <c r="C45" s="3">
        <v>90</v>
      </c>
      <c r="D45" s="3">
        <v>73</v>
      </c>
      <c r="E45" s="3">
        <v>71.3</v>
      </c>
      <c r="F45" s="29"/>
      <c r="G45" s="29"/>
      <c r="H45" s="29"/>
      <c r="I45" s="29"/>
      <c r="J45" s="29"/>
    </row>
    <row r="47" spans="2:10" ht="28" x14ac:dyDescent="0.75">
      <c r="B47" s="48" t="s">
        <v>226</v>
      </c>
    </row>
    <row r="49" spans="2:10" x14ac:dyDescent="0.5">
      <c r="B49" s="26" t="s">
        <v>51</v>
      </c>
      <c r="C49" s="27">
        <v>2022</v>
      </c>
      <c r="D49" s="27">
        <v>2023</v>
      </c>
      <c r="E49" s="27">
        <v>2024</v>
      </c>
    </row>
    <row r="50" spans="2:10" x14ac:dyDescent="0.5">
      <c r="B50" s="58" t="s">
        <v>227</v>
      </c>
      <c r="C50" s="59"/>
      <c r="D50" s="59"/>
      <c r="E50" s="60"/>
    </row>
    <row r="51" spans="2:10" x14ac:dyDescent="0.5">
      <c r="B51" s="3" t="s">
        <v>228</v>
      </c>
      <c r="C51" s="9">
        <v>1.1000000000000001</v>
      </c>
      <c r="D51" s="9">
        <v>1.1000000000000001</v>
      </c>
      <c r="E51" s="9">
        <v>1</v>
      </c>
    </row>
    <row r="52" spans="2:10" x14ac:dyDescent="0.5">
      <c r="B52" s="3" t="s">
        <v>229</v>
      </c>
      <c r="C52" s="3">
        <v>5.7</v>
      </c>
      <c r="D52" s="3">
        <v>5.4</v>
      </c>
      <c r="E52" s="3">
        <v>5.3</v>
      </c>
    </row>
    <row r="53" spans="2:10" x14ac:dyDescent="0.5">
      <c r="B53" s="3" t="s">
        <v>230</v>
      </c>
      <c r="C53" s="3">
        <v>12.1</v>
      </c>
      <c r="D53" s="3">
        <v>11.6</v>
      </c>
      <c r="E53" s="3">
        <v>11.3</v>
      </c>
    </row>
    <row r="54" spans="2:10" x14ac:dyDescent="0.5">
      <c r="E54" s="29"/>
      <c r="F54" s="29"/>
      <c r="G54" s="29"/>
      <c r="H54" s="29"/>
      <c r="I54" s="29"/>
      <c r="J54" s="29"/>
    </row>
    <row r="55" spans="2:10" ht="28" x14ac:dyDescent="0.75">
      <c r="B55" s="48" t="s">
        <v>231</v>
      </c>
      <c r="E55" s="29"/>
      <c r="F55" s="29"/>
      <c r="G55" s="29"/>
      <c r="H55" s="29"/>
      <c r="I55" s="29"/>
      <c r="J55" s="29"/>
    </row>
    <row r="56" spans="2:10" x14ac:dyDescent="0.5">
      <c r="E56" s="29"/>
      <c r="F56" s="29"/>
      <c r="G56" s="29"/>
      <c r="H56" s="29"/>
      <c r="I56" s="29"/>
      <c r="J56" s="29"/>
    </row>
    <row r="57" spans="2:10" x14ac:dyDescent="0.5">
      <c r="B57" s="26" t="s">
        <v>51</v>
      </c>
      <c r="C57" s="27">
        <v>2022</v>
      </c>
      <c r="D57" s="27">
        <v>2023</v>
      </c>
      <c r="E57" s="27">
        <v>2024</v>
      </c>
      <c r="F57" s="29"/>
      <c r="G57" s="29"/>
      <c r="H57" s="29"/>
      <c r="I57" s="29"/>
      <c r="J57" s="29"/>
    </row>
    <row r="58" spans="2:10" x14ac:dyDescent="0.5">
      <c r="B58" s="58" t="s">
        <v>232</v>
      </c>
      <c r="C58" s="59"/>
      <c r="D58" s="59"/>
      <c r="E58" s="60"/>
      <c r="F58" s="29"/>
      <c r="G58" s="29"/>
      <c r="H58" s="29"/>
      <c r="I58" s="29"/>
      <c r="J58" s="29"/>
    </row>
    <row r="59" spans="2:10" x14ac:dyDescent="0.5">
      <c r="B59" s="3" t="s">
        <v>33</v>
      </c>
      <c r="C59" s="3">
        <v>713</v>
      </c>
      <c r="D59" s="3">
        <v>654</v>
      </c>
      <c r="E59" s="3">
        <v>634</v>
      </c>
      <c r="F59" s="29"/>
      <c r="G59" s="29"/>
      <c r="H59" s="29"/>
      <c r="I59" s="29"/>
      <c r="J59" s="29"/>
    </row>
    <row r="60" spans="2:10" x14ac:dyDescent="0.5">
      <c r="B60" s="3" t="s">
        <v>34</v>
      </c>
      <c r="C60" s="3">
        <v>550</v>
      </c>
      <c r="D60" s="3">
        <v>547</v>
      </c>
      <c r="E60" s="3">
        <v>552</v>
      </c>
      <c r="F60" s="29"/>
      <c r="G60" s="29"/>
      <c r="H60" s="29"/>
      <c r="I60" s="29"/>
      <c r="J60" s="29"/>
    </row>
    <row r="61" spans="2:10" x14ac:dyDescent="0.5">
      <c r="B61" s="3" t="s">
        <v>35</v>
      </c>
      <c r="C61" s="3">
        <v>1099</v>
      </c>
      <c r="D61" s="3">
        <v>1046</v>
      </c>
      <c r="E61" s="3">
        <v>1056</v>
      </c>
      <c r="F61" s="29"/>
      <c r="G61" s="29"/>
      <c r="H61" s="29"/>
      <c r="I61" s="29"/>
      <c r="J61" s="29"/>
    </row>
    <row r="62" spans="2:10" x14ac:dyDescent="0.5">
      <c r="B62" s="3" t="s">
        <v>36</v>
      </c>
      <c r="C62" s="3">
        <v>171</v>
      </c>
      <c r="D62" s="3">
        <v>160</v>
      </c>
      <c r="E62" s="3">
        <v>158</v>
      </c>
      <c r="F62" s="29"/>
      <c r="G62" s="29"/>
      <c r="H62" s="29"/>
      <c r="I62" s="29"/>
      <c r="J62" s="29"/>
    </row>
    <row r="63" spans="2:10" ht="35" x14ac:dyDescent="0.5">
      <c r="B63" s="3" t="s">
        <v>233</v>
      </c>
      <c r="C63" s="3">
        <v>102.7</v>
      </c>
      <c r="D63" s="3">
        <v>96.6</v>
      </c>
      <c r="E63" s="3">
        <v>93.8</v>
      </c>
    </row>
    <row r="64" spans="2:10" ht="35" x14ac:dyDescent="0.5">
      <c r="B64" s="3" t="s">
        <v>234</v>
      </c>
      <c r="C64" s="3">
        <v>10</v>
      </c>
      <c r="D64" s="7" t="s">
        <v>31</v>
      </c>
      <c r="E64" s="3">
        <v>17</v>
      </c>
    </row>
    <row r="65" spans="2:5" ht="52.5" x14ac:dyDescent="0.5">
      <c r="B65" s="3" t="s">
        <v>235</v>
      </c>
      <c r="C65" s="3">
        <v>3</v>
      </c>
      <c r="D65" s="7" t="s">
        <v>31</v>
      </c>
      <c r="E65" s="3">
        <v>7</v>
      </c>
    </row>
    <row r="66" spans="2:5" ht="35" x14ac:dyDescent="0.5">
      <c r="B66" s="3" t="s">
        <v>236</v>
      </c>
      <c r="C66" s="3">
        <v>7325</v>
      </c>
      <c r="D66" s="7" t="s">
        <v>31</v>
      </c>
      <c r="E66" s="3">
        <v>7682</v>
      </c>
    </row>
    <row r="67" spans="2:5" x14ac:dyDescent="0.5">
      <c r="B67" s="3" t="s">
        <v>237</v>
      </c>
      <c r="C67" s="3">
        <v>326000</v>
      </c>
      <c r="D67" s="3">
        <v>357000</v>
      </c>
      <c r="E67" s="3"/>
    </row>
    <row r="68" spans="2:5" ht="52.5" x14ac:dyDescent="0.5">
      <c r="B68" s="3" t="s">
        <v>238</v>
      </c>
      <c r="C68" s="5"/>
      <c r="D68" s="3">
        <v>906942</v>
      </c>
      <c r="E68" s="3">
        <v>1297922</v>
      </c>
    </row>
    <row r="69" spans="2:5" x14ac:dyDescent="0.5">
      <c r="B69" s="3" t="s">
        <v>239</v>
      </c>
      <c r="C69" s="3">
        <v>669890</v>
      </c>
      <c r="D69" s="3">
        <v>623790</v>
      </c>
      <c r="E69" s="3">
        <v>340800</v>
      </c>
    </row>
    <row r="70" spans="2:5" ht="35" x14ac:dyDescent="0.5">
      <c r="B70" s="3" t="s">
        <v>240</v>
      </c>
      <c r="C70" s="5"/>
      <c r="D70" s="5"/>
      <c r="E70" s="3">
        <v>7</v>
      </c>
    </row>
    <row r="71" spans="2:5" ht="52.5" x14ac:dyDescent="0.5">
      <c r="B71" s="3" t="s">
        <v>241</v>
      </c>
      <c r="C71" s="5"/>
      <c r="D71" s="5"/>
      <c r="E71" s="3">
        <v>2.7</v>
      </c>
    </row>
    <row r="73" spans="2:5" ht="28" x14ac:dyDescent="0.75">
      <c r="B73" s="48" t="s">
        <v>242</v>
      </c>
    </row>
    <row r="75" spans="2:5" x14ac:dyDescent="0.5">
      <c r="B75" s="26" t="s">
        <v>51</v>
      </c>
      <c r="C75" s="27">
        <v>2022</v>
      </c>
      <c r="D75" s="27">
        <v>2023</v>
      </c>
      <c r="E75" s="27">
        <v>2024</v>
      </c>
    </row>
    <row r="76" spans="2:5" ht="52.5" x14ac:dyDescent="0.5">
      <c r="B76" s="3" t="s">
        <v>243</v>
      </c>
      <c r="C76" s="5"/>
      <c r="D76" s="5"/>
      <c r="E76" s="3"/>
    </row>
    <row r="77" spans="2:5" x14ac:dyDescent="0.5">
      <c r="B77" s="3" t="s">
        <v>244</v>
      </c>
      <c r="C77" s="3">
        <v>3.9</v>
      </c>
      <c r="D77" s="3">
        <v>6</v>
      </c>
      <c r="E77" s="3">
        <v>4</v>
      </c>
    </row>
    <row r="78" spans="2:5" x14ac:dyDescent="0.5">
      <c r="B78" s="3" t="s">
        <v>245</v>
      </c>
      <c r="C78" s="3">
        <v>8.5</v>
      </c>
      <c r="D78" s="3">
        <v>12</v>
      </c>
      <c r="E78" s="3">
        <v>9.3000000000000007</v>
      </c>
    </row>
    <row r="79" spans="2:5" x14ac:dyDescent="0.5">
      <c r="B79" s="3" t="s">
        <v>246</v>
      </c>
      <c r="C79" s="3">
        <v>26.4</v>
      </c>
      <c r="D79" s="3">
        <v>23</v>
      </c>
      <c r="E79" s="3">
        <v>42.8</v>
      </c>
    </row>
    <row r="80" spans="2:5" x14ac:dyDescent="0.5">
      <c r="B80" s="3" t="s">
        <v>247</v>
      </c>
      <c r="C80" s="3">
        <v>7.4</v>
      </c>
      <c r="D80" s="3">
        <v>13</v>
      </c>
      <c r="E80" s="3">
        <v>9.9</v>
      </c>
    </row>
    <row r="81" spans="2:5" ht="35" x14ac:dyDescent="0.5">
      <c r="B81" s="3" t="s">
        <v>248</v>
      </c>
      <c r="C81" s="3">
        <v>2896</v>
      </c>
      <c r="D81" s="3">
        <v>1623</v>
      </c>
      <c r="E81" s="3">
        <v>1095</v>
      </c>
    </row>
    <row r="83" spans="2:5" ht="28" x14ac:dyDescent="0.75">
      <c r="B83" s="48" t="s">
        <v>249</v>
      </c>
    </row>
    <row r="85" spans="2:5" x14ac:dyDescent="0.5">
      <c r="B85" s="26" t="s">
        <v>51</v>
      </c>
      <c r="C85" s="27">
        <v>2022</v>
      </c>
      <c r="D85" s="27">
        <v>2023</v>
      </c>
      <c r="E85" s="27">
        <v>2024</v>
      </c>
    </row>
    <row r="86" spans="2:5" x14ac:dyDescent="0.5">
      <c r="B86" s="58" t="s">
        <v>250</v>
      </c>
      <c r="C86" s="59"/>
      <c r="D86" s="59"/>
      <c r="E86" s="60"/>
    </row>
    <row r="87" spans="2:5" x14ac:dyDescent="0.5">
      <c r="B87" s="10" t="s">
        <v>251</v>
      </c>
      <c r="C87" s="9">
        <v>302</v>
      </c>
      <c r="D87" s="9">
        <v>318</v>
      </c>
      <c r="E87" s="9">
        <v>291</v>
      </c>
    </row>
    <row r="88" spans="2:5" ht="35" x14ac:dyDescent="0.5">
      <c r="B88" s="10" t="s">
        <v>252</v>
      </c>
      <c r="C88" s="3">
        <v>53.1</v>
      </c>
      <c r="D88" s="3">
        <v>54.3</v>
      </c>
      <c r="E88" s="3">
        <v>56.199999999999996</v>
      </c>
    </row>
    <row r="89" spans="2:5" ht="35" x14ac:dyDescent="0.5">
      <c r="B89" s="3" t="s">
        <v>253</v>
      </c>
      <c r="C89" s="3">
        <v>0.98</v>
      </c>
      <c r="D89" s="3">
        <v>1</v>
      </c>
      <c r="E89" s="3">
        <v>1.03</v>
      </c>
    </row>
    <row r="91" spans="2:5" ht="28" x14ac:dyDescent="0.75">
      <c r="B91" s="48" t="s">
        <v>254</v>
      </c>
    </row>
    <row r="93" spans="2:5" x14ac:dyDescent="0.5">
      <c r="B93" s="26" t="s">
        <v>51</v>
      </c>
      <c r="C93" s="27">
        <v>2022</v>
      </c>
      <c r="D93" s="27">
        <v>2023</v>
      </c>
      <c r="E93" s="27">
        <v>2024</v>
      </c>
    </row>
    <row r="94" spans="2:5" x14ac:dyDescent="0.5">
      <c r="B94" s="58" t="s">
        <v>227</v>
      </c>
      <c r="C94" s="59"/>
      <c r="D94" s="59"/>
      <c r="E94" s="60"/>
    </row>
    <row r="95" spans="2:5" x14ac:dyDescent="0.5">
      <c r="B95" s="3" t="s">
        <v>228</v>
      </c>
      <c r="C95" s="3">
        <v>2.8</v>
      </c>
      <c r="D95" s="3">
        <v>2.5</v>
      </c>
      <c r="E95" s="3">
        <v>2.6</v>
      </c>
    </row>
    <row r="96" spans="2:5" x14ac:dyDescent="0.5">
      <c r="B96" s="3" t="s">
        <v>229</v>
      </c>
      <c r="C96" s="3">
        <v>14.2</v>
      </c>
      <c r="D96" s="3">
        <v>13.4</v>
      </c>
      <c r="E96" s="3">
        <v>14.2</v>
      </c>
    </row>
    <row r="97" spans="2:10" x14ac:dyDescent="0.5">
      <c r="B97" s="3" t="s">
        <v>230</v>
      </c>
      <c r="C97" s="3">
        <v>29.1</v>
      </c>
      <c r="D97" s="3">
        <v>28.8</v>
      </c>
      <c r="E97" s="3">
        <v>28.7</v>
      </c>
    </row>
    <row r="99" spans="2:10" ht="28" x14ac:dyDescent="0.75">
      <c r="B99" s="48" t="s">
        <v>263</v>
      </c>
    </row>
    <row r="101" spans="2:10" x14ac:dyDescent="0.5">
      <c r="B101" s="26" t="s">
        <v>51</v>
      </c>
      <c r="C101" s="27">
        <v>2022</v>
      </c>
      <c r="D101" s="27">
        <v>2023</v>
      </c>
      <c r="E101" s="27">
        <v>2024</v>
      </c>
    </row>
    <row r="102" spans="2:10" ht="35" x14ac:dyDescent="0.5">
      <c r="B102" s="3" t="s">
        <v>264</v>
      </c>
      <c r="C102" s="3">
        <v>97.45</v>
      </c>
      <c r="D102" s="3">
        <v>96.3</v>
      </c>
      <c r="E102" s="3">
        <v>97.11</v>
      </c>
      <c r="F102" s="29"/>
      <c r="G102" s="29"/>
      <c r="H102" s="29"/>
      <c r="I102" s="29"/>
      <c r="J102" s="29"/>
    </row>
    <row r="103" spans="2:10" ht="35" x14ac:dyDescent="0.5">
      <c r="B103" s="6" t="s">
        <v>265</v>
      </c>
      <c r="C103" s="6"/>
      <c r="D103" s="6"/>
      <c r="E103" s="6"/>
      <c r="F103" s="29"/>
      <c r="G103" s="29"/>
      <c r="H103" s="29"/>
      <c r="I103" s="29"/>
      <c r="J103" s="29"/>
    </row>
    <row r="104" spans="2:10" x14ac:dyDescent="0.5">
      <c r="B104" s="3" t="s">
        <v>266</v>
      </c>
      <c r="C104" s="3">
        <v>16.600000000000001</v>
      </c>
      <c r="D104" s="3">
        <v>17.8</v>
      </c>
      <c r="E104" s="3">
        <v>18.600000000000001</v>
      </c>
      <c r="F104" s="29"/>
      <c r="G104" s="29"/>
      <c r="H104" s="29"/>
      <c r="I104" s="29"/>
      <c r="J104" s="29"/>
    </row>
    <row r="105" spans="2:10" x14ac:dyDescent="0.5">
      <c r="B105" s="3" t="s">
        <v>267</v>
      </c>
      <c r="C105" s="3">
        <v>10.199999999999999</v>
      </c>
      <c r="D105" s="3">
        <v>8.9</v>
      </c>
      <c r="E105" s="3">
        <v>9.8000000000000007</v>
      </c>
      <c r="F105" s="29"/>
      <c r="G105" s="29"/>
      <c r="H105" s="29"/>
      <c r="I105" s="29"/>
      <c r="J105" s="29"/>
    </row>
    <row r="106" spans="2:10" x14ac:dyDescent="0.5">
      <c r="B106" s="3" t="s">
        <v>268</v>
      </c>
      <c r="C106" s="3">
        <v>1.9</v>
      </c>
      <c r="D106" s="3">
        <v>1.8</v>
      </c>
      <c r="E106" s="3">
        <v>1.8</v>
      </c>
      <c r="F106" s="29"/>
      <c r="G106" s="29"/>
      <c r="H106" s="29"/>
      <c r="I106" s="29"/>
      <c r="J106" s="29"/>
    </row>
    <row r="107" spans="2:10" ht="52.5" x14ac:dyDescent="0.5">
      <c r="B107" s="3" t="s">
        <v>269</v>
      </c>
      <c r="C107" s="3">
        <v>0.8</v>
      </c>
      <c r="D107" s="4" t="s">
        <v>31</v>
      </c>
      <c r="E107" s="4" t="s">
        <v>31</v>
      </c>
      <c r="F107" s="29"/>
      <c r="G107" s="29"/>
      <c r="H107" s="29"/>
      <c r="I107" s="29"/>
      <c r="J107" s="29"/>
    </row>
    <row r="109" spans="2:10" ht="28" x14ac:dyDescent="0.75">
      <c r="B109" s="48" t="s">
        <v>270</v>
      </c>
    </row>
    <row r="111" spans="2:10" x14ac:dyDescent="0.5">
      <c r="B111" s="26" t="s">
        <v>51</v>
      </c>
      <c r="C111" s="27">
        <v>2022</v>
      </c>
      <c r="D111" s="27">
        <v>2023</v>
      </c>
      <c r="E111" s="27">
        <v>2024</v>
      </c>
    </row>
    <row r="112" spans="2:10" ht="52.5" x14ac:dyDescent="0.5">
      <c r="B112" s="3" t="s">
        <v>271</v>
      </c>
      <c r="C112" s="3">
        <v>20.7</v>
      </c>
      <c r="D112" s="3">
        <v>22.9</v>
      </c>
      <c r="E112" s="3">
        <v>22.58</v>
      </c>
    </row>
    <row r="113" spans="2:5" ht="70" x14ac:dyDescent="0.5">
      <c r="B113" s="3" t="s">
        <v>272</v>
      </c>
      <c r="C113" s="3">
        <v>17</v>
      </c>
      <c r="D113" s="3">
        <v>18</v>
      </c>
      <c r="E113" s="3">
        <v>16</v>
      </c>
    </row>
    <row r="115" spans="2:5" ht="28" x14ac:dyDescent="0.75">
      <c r="B115" s="48" t="s">
        <v>273</v>
      </c>
    </row>
    <row r="117" spans="2:5" x14ac:dyDescent="0.5">
      <c r="B117" s="26" t="s">
        <v>51</v>
      </c>
      <c r="C117" s="27">
        <v>2022</v>
      </c>
      <c r="D117" s="27">
        <v>2023</v>
      </c>
      <c r="E117" s="27">
        <v>2024</v>
      </c>
    </row>
    <row r="118" spans="2:5" ht="87.5" x14ac:dyDescent="0.5">
      <c r="B118" s="30" t="s">
        <v>274</v>
      </c>
      <c r="C118" s="3">
        <v>10.8</v>
      </c>
      <c r="D118" s="3">
        <v>12.4</v>
      </c>
      <c r="E118" s="3">
        <v>15.1</v>
      </c>
    </row>
    <row r="120" spans="2:5" ht="28" x14ac:dyDescent="0.75">
      <c r="B120" s="48" t="s">
        <v>275</v>
      </c>
    </row>
    <row r="122" spans="2:5" x14ac:dyDescent="0.5">
      <c r="B122" s="26" t="s">
        <v>51</v>
      </c>
      <c r="C122" s="27">
        <v>2022</v>
      </c>
      <c r="D122" s="27">
        <v>2023</v>
      </c>
      <c r="E122" s="27">
        <v>2024</v>
      </c>
    </row>
    <row r="123" spans="2:5" ht="35" x14ac:dyDescent="0.5">
      <c r="B123" s="30" t="s">
        <v>276</v>
      </c>
      <c r="C123" s="3">
        <v>23.8</v>
      </c>
      <c r="D123" s="3">
        <v>27</v>
      </c>
      <c r="E123" s="3">
        <v>27.6</v>
      </c>
    </row>
    <row r="124" spans="2:5" ht="35" x14ac:dyDescent="0.5">
      <c r="B124" s="3" t="s">
        <v>277</v>
      </c>
      <c r="C124" s="3">
        <v>13500</v>
      </c>
      <c r="D124" s="3">
        <v>19500</v>
      </c>
      <c r="E124" s="3">
        <v>22935</v>
      </c>
    </row>
    <row r="125" spans="2:5" ht="35" x14ac:dyDescent="0.5">
      <c r="B125" s="3" t="s">
        <v>278</v>
      </c>
      <c r="C125" s="5"/>
      <c r="D125" s="3">
        <v>480</v>
      </c>
      <c r="E125" s="3">
        <v>1476</v>
      </c>
    </row>
    <row r="126" spans="2:5" ht="35" x14ac:dyDescent="0.5">
      <c r="B126" s="3" t="s">
        <v>279</v>
      </c>
      <c r="C126" s="3">
        <v>18800</v>
      </c>
      <c r="D126" s="3">
        <v>2200</v>
      </c>
      <c r="E126" s="3">
        <v>22975</v>
      </c>
    </row>
    <row r="127" spans="2:5" ht="35" x14ac:dyDescent="0.5">
      <c r="B127" s="30" t="s">
        <v>280</v>
      </c>
      <c r="C127" s="3">
        <v>1.6</v>
      </c>
      <c r="D127" s="3">
        <v>1.8</v>
      </c>
      <c r="E127" s="3">
        <v>3</v>
      </c>
    </row>
    <row r="129" spans="2:5" ht="28" x14ac:dyDescent="0.75">
      <c r="B129" s="48" t="s">
        <v>281</v>
      </c>
    </row>
    <row r="131" spans="2:5" x14ac:dyDescent="0.5">
      <c r="B131" s="26" t="s">
        <v>51</v>
      </c>
      <c r="C131" s="27">
        <v>2022</v>
      </c>
      <c r="D131" s="27">
        <v>2023</v>
      </c>
      <c r="E131" s="27">
        <v>2024</v>
      </c>
    </row>
    <row r="132" spans="2:5" ht="35" x14ac:dyDescent="0.5">
      <c r="B132" s="30" t="s">
        <v>282</v>
      </c>
      <c r="C132" s="3">
        <v>129000000</v>
      </c>
      <c r="D132" s="3">
        <v>127800000</v>
      </c>
      <c r="E132" s="3">
        <v>127700000</v>
      </c>
    </row>
    <row r="133" spans="2:5" ht="35" x14ac:dyDescent="0.5">
      <c r="B133" s="30" t="s">
        <v>283</v>
      </c>
      <c r="C133" s="3">
        <v>235000000</v>
      </c>
      <c r="D133" s="3">
        <v>235000000</v>
      </c>
      <c r="E133" s="3">
        <v>235000000</v>
      </c>
    </row>
    <row r="134" spans="2:5" ht="87.5" x14ac:dyDescent="0.5">
      <c r="B134" s="3" t="s">
        <v>284</v>
      </c>
      <c r="C134" s="3">
        <v>165000000</v>
      </c>
      <c r="D134" s="3">
        <v>165000000</v>
      </c>
      <c r="E134" s="3">
        <v>165000000</v>
      </c>
    </row>
    <row r="136" spans="2:5" ht="28" x14ac:dyDescent="0.75">
      <c r="B136" s="48" t="s">
        <v>285</v>
      </c>
    </row>
    <row r="138" spans="2:5" x14ac:dyDescent="0.5">
      <c r="B138" s="26" t="s">
        <v>51</v>
      </c>
      <c r="C138" s="27">
        <v>2022</v>
      </c>
      <c r="D138" s="27">
        <v>2023</v>
      </c>
      <c r="E138" s="27">
        <v>2024</v>
      </c>
    </row>
    <row r="139" spans="2:5" ht="52.5" x14ac:dyDescent="0.5">
      <c r="B139" s="3" t="s">
        <v>286</v>
      </c>
      <c r="C139" s="3">
        <v>1000</v>
      </c>
      <c r="D139" s="3">
        <v>1170</v>
      </c>
      <c r="E139" s="3">
        <v>1170</v>
      </c>
    </row>
    <row r="141" spans="2:5" ht="28" x14ac:dyDescent="0.75">
      <c r="B141" s="48" t="s">
        <v>287</v>
      </c>
    </row>
    <row r="143" spans="2:5" x14ac:dyDescent="0.5">
      <c r="B143" s="26" t="s">
        <v>51</v>
      </c>
      <c r="C143" s="27">
        <v>2022</v>
      </c>
      <c r="D143" s="27">
        <v>2023</v>
      </c>
      <c r="E143" s="27">
        <v>2024</v>
      </c>
    </row>
    <row r="144" spans="2:5" ht="87.5" x14ac:dyDescent="0.5">
      <c r="B144" s="3" t="s">
        <v>288</v>
      </c>
      <c r="C144" s="5"/>
      <c r="D144" s="3">
        <v>5</v>
      </c>
      <c r="E144" s="3">
        <v>6</v>
      </c>
    </row>
    <row r="145" spans="2:5" ht="35" x14ac:dyDescent="0.5">
      <c r="B145" s="3" t="s">
        <v>289</v>
      </c>
      <c r="C145" s="5"/>
      <c r="D145" s="8">
        <v>-0.5</v>
      </c>
      <c r="E145" s="8">
        <v>-0.55000000000000004</v>
      </c>
    </row>
    <row r="147" spans="2:5" ht="28" x14ac:dyDescent="0.75">
      <c r="B147" s="48" t="s">
        <v>297</v>
      </c>
    </row>
    <row r="149" spans="2:5" x14ac:dyDescent="0.5">
      <c r="B149" s="26" t="s">
        <v>51</v>
      </c>
      <c r="C149" s="27">
        <v>2022</v>
      </c>
      <c r="D149" s="27">
        <v>2023</v>
      </c>
      <c r="E149" s="27">
        <v>2024</v>
      </c>
    </row>
    <row r="150" spans="2:5" ht="52.5" x14ac:dyDescent="0.5">
      <c r="B150" s="3" t="s">
        <v>255</v>
      </c>
      <c r="C150" s="3"/>
      <c r="D150" s="3">
        <v>0.14751866633971364</v>
      </c>
      <c r="E150" s="3">
        <v>0.15</v>
      </c>
    </row>
    <row r="152" spans="2:5" ht="28" x14ac:dyDescent="0.75">
      <c r="B152" s="48" t="s">
        <v>290</v>
      </c>
    </row>
    <row r="154" spans="2:5" x14ac:dyDescent="0.5">
      <c r="B154" s="26" t="s">
        <v>51</v>
      </c>
      <c r="C154" s="27">
        <v>2022</v>
      </c>
      <c r="D154" s="27">
        <v>2023</v>
      </c>
      <c r="E154" s="27">
        <v>2024</v>
      </c>
    </row>
    <row r="155" spans="2:5" ht="52.5" x14ac:dyDescent="0.5">
      <c r="B155" s="3" t="s">
        <v>256</v>
      </c>
      <c r="C155" s="11">
        <v>5.86</v>
      </c>
      <c r="D155" s="11">
        <v>1.02</v>
      </c>
      <c r="E155" s="11">
        <v>2.79</v>
      </c>
    </row>
    <row r="156" spans="2:5" x14ac:dyDescent="0.5">
      <c r="B156" s="58" t="s">
        <v>259</v>
      </c>
      <c r="C156" s="59"/>
      <c r="D156" s="59"/>
      <c r="E156" s="60"/>
    </row>
    <row r="157" spans="2:5" x14ac:dyDescent="0.5">
      <c r="B157" s="3" t="s">
        <v>37</v>
      </c>
      <c r="C157" s="12"/>
      <c r="D157" s="12"/>
      <c r="E157" s="9">
        <v>3.87</v>
      </c>
    </row>
    <row r="158" spans="2:5" x14ac:dyDescent="0.5">
      <c r="B158" s="3" t="s">
        <v>38</v>
      </c>
      <c r="C158" s="5"/>
      <c r="D158" s="5"/>
      <c r="E158" s="3">
        <v>0.2</v>
      </c>
    </row>
    <row r="160" spans="2:5" ht="28" x14ac:dyDescent="0.75">
      <c r="B160" s="48" t="s">
        <v>291</v>
      </c>
    </row>
    <row r="162" spans="2:5" x14ac:dyDescent="0.5">
      <c r="B162" s="26" t="s">
        <v>51</v>
      </c>
      <c r="C162" s="27">
        <v>2022</v>
      </c>
      <c r="D162" s="27">
        <v>2023</v>
      </c>
      <c r="E162" s="27">
        <v>2024</v>
      </c>
    </row>
    <row r="163" spans="2:5" ht="52.5" x14ac:dyDescent="0.5">
      <c r="B163" s="3" t="s">
        <v>256</v>
      </c>
      <c r="C163" s="3">
        <v>1.52</v>
      </c>
      <c r="D163" s="3">
        <v>1.3923046208902599</v>
      </c>
      <c r="E163" s="3">
        <v>1.5</v>
      </c>
    </row>
    <row r="165" spans="2:5" ht="28" x14ac:dyDescent="0.75">
      <c r="B165" s="48" t="s">
        <v>292</v>
      </c>
    </row>
    <row r="167" spans="2:5" x14ac:dyDescent="0.5">
      <c r="B167" s="26" t="s">
        <v>51</v>
      </c>
      <c r="C167" s="27">
        <v>2022</v>
      </c>
      <c r="D167" s="27">
        <v>2023</v>
      </c>
      <c r="E167" s="27">
        <v>2024</v>
      </c>
    </row>
    <row r="168" spans="2:5" ht="35.5" customHeight="1" x14ac:dyDescent="0.5">
      <c r="B168" s="58" t="s">
        <v>260</v>
      </c>
      <c r="C168" s="59"/>
      <c r="D168" s="59"/>
      <c r="E168" s="60"/>
    </row>
    <row r="169" spans="2:5" x14ac:dyDescent="0.5">
      <c r="B169" s="3" t="s">
        <v>37</v>
      </c>
      <c r="C169" s="12"/>
      <c r="D169" s="9">
        <v>4.66</v>
      </c>
      <c r="E169" s="9">
        <v>1.61</v>
      </c>
    </row>
    <row r="170" spans="2:5" x14ac:dyDescent="0.5">
      <c r="B170" s="3" t="s">
        <v>39</v>
      </c>
      <c r="C170" s="13"/>
      <c r="D170" s="11">
        <v>1.34</v>
      </c>
      <c r="E170" s="11">
        <v>1.53</v>
      </c>
    </row>
    <row r="171" spans="2:5" x14ac:dyDescent="0.5">
      <c r="B171" s="58" t="s">
        <v>260</v>
      </c>
      <c r="C171" s="59"/>
      <c r="D171" s="59"/>
      <c r="E171" s="60"/>
    </row>
    <row r="172" spans="2:5" x14ac:dyDescent="0.5">
      <c r="B172" s="3" t="s">
        <v>37</v>
      </c>
      <c r="C172" s="12"/>
      <c r="D172" s="9">
        <v>7.97</v>
      </c>
      <c r="E172" s="9">
        <v>5.29</v>
      </c>
    </row>
    <row r="173" spans="2:5" x14ac:dyDescent="0.5">
      <c r="B173" s="3" t="s">
        <v>39</v>
      </c>
      <c r="C173" s="5"/>
      <c r="D173" s="3">
        <v>1.53</v>
      </c>
      <c r="E173" s="3">
        <v>1.04</v>
      </c>
    </row>
    <row r="174" spans="2:5" x14ac:dyDescent="0.5">
      <c r="B174" s="3" t="s">
        <v>38</v>
      </c>
      <c r="C174" s="13"/>
      <c r="D174" s="11">
        <v>0.5</v>
      </c>
      <c r="E174" s="11">
        <v>1.55</v>
      </c>
    </row>
    <row r="175" spans="2:5" ht="31.5" customHeight="1" x14ac:dyDescent="0.5">
      <c r="B175" s="58" t="s">
        <v>260</v>
      </c>
      <c r="C175" s="59"/>
      <c r="D175" s="59"/>
      <c r="E175" s="60"/>
    </row>
    <row r="176" spans="2:5" x14ac:dyDescent="0.5">
      <c r="B176" s="3" t="s">
        <v>37</v>
      </c>
      <c r="C176" s="12"/>
      <c r="D176" s="9">
        <v>2.36</v>
      </c>
      <c r="E176" s="9">
        <v>1.4</v>
      </c>
    </row>
    <row r="177" spans="2:5" x14ac:dyDescent="0.5">
      <c r="B177" s="3" t="s">
        <v>39</v>
      </c>
      <c r="C177" s="5"/>
      <c r="D177" s="3">
        <v>1.27</v>
      </c>
      <c r="E177" s="3">
        <v>1.57</v>
      </c>
    </row>
    <row r="178" spans="2:5" x14ac:dyDescent="0.5">
      <c r="B178" s="3" t="s">
        <v>38</v>
      </c>
      <c r="C178" s="5"/>
      <c r="D178" s="3">
        <v>0.04</v>
      </c>
      <c r="E178" s="3">
        <v>0.57999999999999996</v>
      </c>
    </row>
    <row r="179" spans="2:5" ht="52.5" x14ac:dyDescent="0.5">
      <c r="B179" s="3" t="s">
        <v>255</v>
      </c>
      <c r="C179" s="5"/>
      <c r="D179" s="5"/>
      <c r="E179" s="3">
        <v>0.01</v>
      </c>
    </row>
    <row r="180" spans="2:5" ht="52.5" x14ac:dyDescent="0.5">
      <c r="B180" s="3" t="s">
        <v>261</v>
      </c>
      <c r="C180" s="5"/>
      <c r="D180" s="3">
        <v>1.1599999999999999</v>
      </c>
      <c r="E180" s="3">
        <v>1.02</v>
      </c>
    </row>
    <row r="182" spans="2:5" ht="28" x14ac:dyDescent="0.75">
      <c r="B182" s="48" t="s">
        <v>293</v>
      </c>
    </row>
    <row r="184" spans="2:5" x14ac:dyDescent="0.5">
      <c r="B184" s="26" t="s">
        <v>51</v>
      </c>
      <c r="C184" s="27">
        <v>2022</v>
      </c>
      <c r="D184" s="27">
        <v>2023</v>
      </c>
      <c r="E184" s="27">
        <v>2024</v>
      </c>
    </row>
    <row r="185" spans="2:5" ht="52.5" x14ac:dyDescent="0.5">
      <c r="B185" s="31" t="s">
        <v>294</v>
      </c>
      <c r="C185" s="5"/>
      <c r="D185" s="5"/>
      <c r="E185" s="3">
        <v>0.7</v>
      </c>
    </row>
    <row r="186" spans="2:5" ht="70" x14ac:dyDescent="0.5">
      <c r="B186" s="31" t="s">
        <v>295</v>
      </c>
      <c r="C186" s="5"/>
      <c r="D186" s="3">
        <v>14.7</v>
      </c>
      <c r="E186" s="3">
        <v>25</v>
      </c>
    </row>
    <row r="188" spans="2:5" ht="28" x14ac:dyDescent="0.75">
      <c r="B188" s="48" t="s">
        <v>298</v>
      </c>
    </row>
    <row r="190" spans="2:5" x14ac:dyDescent="0.5">
      <c r="B190" s="26" t="s">
        <v>51</v>
      </c>
      <c r="C190" s="27">
        <v>2022</v>
      </c>
      <c r="D190" s="27">
        <v>2023</v>
      </c>
      <c r="E190" s="27">
        <v>2024</v>
      </c>
    </row>
    <row r="191" spans="2:5" ht="87.5" x14ac:dyDescent="0.5">
      <c r="B191" s="31" t="s">
        <v>296</v>
      </c>
      <c r="C191" s="3">
        <v>47.4</v>
      </c>
      <c r="D191" s="3">
        <v>32.65</v>
      </c>
      <c r="E191" s="3">
        <v>24.3</v>
      </c>
    </row>
    <row r="193" spans="2:5" ht="28" x14ac:dyDescent="0.75">
      <c r="B193" s="48" t="s">
        <v>262</v>
      </c>
    </row>
    <row r="195" spans="2:5" x14ac:dyDescent="0.5">
      <c r="B195" s="26" t="s">
        <v>51</v>
      </c>
      <c r="C195" s="27">
        <v>2022</v>
      </c>
      <c r="D195" s="27">
        <v>2023</v>
      </c>
      <c r="E195" s="27">
        <v>2024</v>
      </c>
    </row>
    <row r="196" spans="2:5" ht="52.5" x14ac:dyDescent="0.5">
      <c r="B196" s="3" t="s">
        <v>255</v>
      </c>
      <c r="C196" s="3">
        <v>0.56999999999999995</v>
      </c>
      <c r="D196" s="3">
        <v>0.8301556590433139</v>
      </c>
      <c r="E196" s="3">
        <v>1.19</v>
      </c>
    </row>
    <row r="197" spans="2:5" ht="52.5" x14ac:dyDescent="0.5">
      <c r="B197" s="3" t="s">
        <v>256</v>
      </c>
      <c r="C197" s="3">
        <v>3.14</v>
      </c>
      <c r="D197" s="3">
        <v>3.0037699392696426</v>
      </c>
      <c r="E197" s="3">
        <v>3.66</v>
      </c>
    </row>
    <row r="198" spans="2:5" ht="52.5" x14ac:dyDescent="0.5">
      <c r="B198" s="3" t="s">
        <v>257</v>
      </c>
      <c r="C198" s="3">
        <v>8.0399999999999991</v>
      </c>
      <c r="D198" s="3">
        <v>7.9425894933205266</v>
      </c>
      <c r="E198" s="3">
        <v>8.15</v>
      </c>
    </row>
    <row r="199" spans="2:5" ht="52.5" x14ac:dyDescent="0.5">
      <c r="B199" s="3" t="s">
        <v>258</v>
      </c>
      <c r="C199" s="3">
        <v>3.64</v>
      </c>
      <c r="D199" s="3">
        <v>6.3469145508892026</v>
      </c>
      <c r="E199" s="3">
        <v>0</v>
      </c>
    </row>
    <row r="200" spans="2:5" ht="52.5" x14ac:dyDescent="0.5">
      <c r="B200" s="3" t="s">
        <v>256</v>
      </c>
      <c r="C200" s="3">
        <v>2.17</v>
      </c>
      <c r="D200" s="3">
        <v>3.743811955040373</v>
      </c>
      <c r="E200" s="3">
        <v>1.9</v>
      </c>
    </row>
    <row r="201" spans="2:5" ht="52.5" x14ac:dyDescent="0.5">
      <c r="B201" s="3" t="s">
        <v>256</v>
      </c>
      <c r="C201" s="3">
        <v>2.0699999999999998</v>
      </c>
      <c r="D201" s="3">
        <v>2.3218335295189072</v>
      </c>
      <c r="E201" s="3">
        <v>1.95</v>
      </c>
    </row>
  </sheetData>
  <mergeCells count="8">
    <mergeCell ref="B175:E175"/>
    <mergeCell ref="B171:E171"/>
    <mergeCell ref="B156:E156"/>
    <mergeCell ref="B58:E58"/>
    <mergeCell ref="B50:E50"/>
    <mergeCell ref="B94:E94"/>
    <mergeCell ref="B86:E86"/>
    <mergeCell ref="B168:E16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BE66ECE54A324D87C06697BBE2D60F" ma:contentTypeVersion="3" ma:contentTypeDescription="Create a new document." ma:contentTypeScope="" ma:versionID="2dc9054a14e5d25dacaa951ba89ccabd">
  <xsd:schema xmlns:xsd="http://www.w3.org/2001/XMLSchema" xmlns:xs="http://www.w3.org/2001/XMLSchema" xmlns:p="http://schemas.microsoft.com/office/2006/metadata/properties" xmlns:ns2="46e71d87-e3ee-4646-88ff-91414a169d56" targetNamespace="http://schemas.microsoft.com/office/2006/metadata/properties" ma:root="true" ma:fieldsID="a802ad4c3b8963b8b40a18902542518e" ns2:_="">
    <xsd:import namespace="46e71d87-e3ee-4646-88ff-91414a169d5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e71d87-e3ee-4646-88ff-91414a169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F27CF1-0373-4FD8-977F-93904FF6E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e71d87-e3ee-4646-88ff-91414a169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A287FD-8DB5-47A3-9ECF-6A2BAA9CD0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8DB8A2-C43C-421B-B5A4-255400A6B1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Introduction</vt:lpstr>
      <vt:lpstr>Allocation 2024</vt:lpstr>
      <vt:lpstr>Performance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Gilbart</dc:creator>
  <cp:keywords/>
  <dc:description/>
  <cp:lastModifiedBy>CORRE Victoire</cp:lastModifiedBy>
  <cp:revision/>
  <dcterms:created xsi:type="dcterms:W3CDTF">2025-06-17T15:11:16Z</dcterms:created>
  <dcterms:modified xsi:type="dcterms:W3CDTF">2025-09-15T14:52:19Z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0x01010084BE66ECE54A324D87C06697BBE2D60F</vt:lpwstr>
  </property>
</Properties>
</file>